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ully\OneDrive - GeoPark Limited\Press Releases\Earnings Release 3Q16\FFSS y Versiones web\"/>
    </mc:Choice>
  </mc:AlternateContent>
  <bookViews>
    <workbookView xWindow="0" yWindow="0" windowWidth="20490" windowHeight="7530" firstSheet="1" activeTab="1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1" l="1"/>
  <c r="S28" i="1" l="1"/>
  <c r="R28" i="1"/>
  <c r="Q28" i="1"/>
  <c r="M28" i="1"/>
  <c r="K42" i="1"/>
  <c r="K41" i="1"/>
  <c r="V40" i="1"/>
  <c r="V43" i="1" s="1"/>
  <c r="U40" i="1"/>
  <c r="U43" i="1" s="1"/>
  <c r="S40" i="1"/>
  <c r="S43" i="1" s="1"/>
  <c r="R40" i="1"/>
  <c r="R43" i="1" s="1"/>
  <c r="Q40" i="1"/>
  <c r="Q43" i="1" s="1"/>
  <c r="M40" i="1"/>
  <c r="M43" i="1" s="1"/>
  <c r="J40" i="1"/>
  <c r="J43" i="1" s="1"/>
  <c r="I40" i="1"/>
  <c r="I43" i="1" s="1"/>
  <c r="H40" i="1"/>
  <c r="H43" i="1" s="1"/>
  <c r="C40" i="1"/>
  <c r="C43" i="1" s="1"/>
  <c r="B40" i="1"/>
  <c r="B43" i="1" s="1"/>
  <c r="K39" i="1"/>
  <c r="K38" i="1"/>
  <c r="K37" i="1"/>
  <c r="K36" i="1"/>
  <c r="K35" i="1"/>
  <c r="K33" i="1"/>
  <c r="K40" i="1" l="1"/>
  <c r="K43" i="1" s="1"/>
  <c r="I36" i="2" l="1"/>
</calcChain>
</file>

<file path=xl/sharedStrings.xml><?xml version="1.0" encoding="utf-8"?>
<sst xmlns="http://schemas.openxmlformats.org/spreadsheetml/2006/main" count="370" uniqueCount="163">
  <si>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</si>
  <si>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</si>
  <si>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</si>
  <si>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</si>
  <si>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</si>
  <si>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</si>
  <si>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</si>
  <si>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</si>
  <si>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</si>
  <si>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</si>
  <si>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</si>
  <si>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</si>
  <si>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</si>
  <si>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</si>
  <si>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 xml:space="preserve">LOSS FOR THE PERIOD 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</si>
  <si>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</si>
  <si>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</si>
  <si>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</si>
  <si>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</si>
  <si>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</si>
  <si>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</si>
  <si>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</si>
  <si>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</si>
  <si>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</si>
  <si>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</si>
  <si>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</si>
  <si>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</si>
  <si>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Prepaid taxes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</si>
  <si>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</si>
  <si>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</si>
  <si>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</si>
  <si>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</si>
  <si>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</si>
  <si>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</si>
  <si>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</si>
  <si>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</si>
  <si>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</si>
  <si>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</si>
  <si>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</si>
  <si>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</si>
  <si>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</si>
  <si>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</si>
  <si>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</si>
  <si>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</si>
  <si>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</si>
  <si>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</si>
  <si>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</si>
  <si>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</si>
  <si>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</si>
  <si>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</si>
  <si>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</si>
  <si>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</si>
  <si>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</si>
  <si>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</si>
  <si>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</si>
  <si>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</si>
  <si>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</si>
  <si>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</si>
  <si>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</si>
  <si>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</si>
  <si>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</si>
  <si>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</si>
  <si>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</si>
  <si>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 xml:space="preserve">Loss for the period </t>
  </si>
  <si>
    <t>Adjustments for:</t>
  </si>
  <si>
    <t>Income tax benefit</t>
  </si>
  <si>
    <t>Amortisation of other long-term liabilities</t>
  </si>
  <si>
    <t>Accrual of borrowing’s interests</t>
  </si>
  <si>
    <t>Unwinding of long-term liabilities</t>
  </si>
  <si>
    <t>Accrual of share-based payment</t>
  </si>
  <si>
    <t xml:space="preserve">Foreign exchange (income) loss 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</si>
  <si>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</si>
  <si>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</si>
  <si>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</si>
  <si>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</si>
  <si>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</si>
  <si>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</si>
  <si>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</si>
  <si>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</si>
  <si>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</si>
  <si>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</si>
  <si>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</si>
  <si>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</si>
  <si>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</si>
  <si>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</si>
  <si>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</si>
  <si>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</si>
  <si>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 xml:space="preserve">Cash in banks 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</si>
  <si>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</si>
  <si>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</si>
  <si>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</si>
  <si>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</si>
  <si>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</si>
  <si>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</si>
  <si>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</si>
  <si>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</si>
  <si>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</si>
  <si>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</si>
  <si>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</si>
  <si>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</si>
  <si>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</si>
  <si>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</si>
  <si>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</si>
  <si>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</si>
  <si>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</si>
  <si>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</si>
  <si>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</si>
  <si>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</si>
  <si>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</si>
  <si>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</si>
  <si>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</si>
  <si>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</si>
  <si>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</si>
  <si>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</si>
  <si>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</si>
  <si>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</si>
  <si>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</si>
  <si>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</si>
  <si>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</si>
  <si>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</si>
  <si>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</si>
  <si>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</si>
  <si>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</si>
  <si>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</si>
  <si>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</si>
  <si>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</si>
  <si>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</si>
  <si>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</si>
  <si>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</si>
  <si>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</si>
  <si>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</si>
  <si>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</si>
  <si>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</si>
  <si>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</si>
  <si>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</si>
  <si>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</si>
  <si>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>COLOMBIA</t>
  </si>
  <si>
    <t>CHILE</t>
  </si>
  <si>
    <t>BRAZIL</t>
  </si>
  <si>
    <t>Amounts in MMBOE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</si>
  <si>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</si>
  <si>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</si>
  <si>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</si>
  <si>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</si>
  <si>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</si>
  <si>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</si>
  <si>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</si>
  <si>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</si>
  <si>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>TOTAL VOLUMES SOLD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</si>
  <si>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</si>
  <si>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</si>
  <si>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</si>
  <si>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</si>
  <si>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</si>
  <si>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</si>
  <si>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</si>
  <si>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</si>
  <si>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>OPERATING PROFIT (loss)</t>
  </si>
  <si>
    <t xml:space="preserve">2016 CUMULATIVE </t>
  </si>
  <si>
    <t xml:space="preserve">2015 CUMULATIVE </t>
  </si>
  <si>
    <t>Shares outstanding - end of period</t>
  </si>
  <si>
    <t>Other (expenses) income</t>
  </si>
  <si>
    <t>Dividends distribution to Non-controlling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</si>
</sst>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3" fontId="0" fillId="0" borderId="0" xfId="0" applyNumberFormat="1"/>
    <xf numFmtId="2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workbookViewId="0">
      <selection activeCell="N11" sqref="N11"/>
    </sheetView>
  </sheetViews>
  <sheetFormatPr baseColWidth="10" defaultRowHeight="15" x14ac:dyDescent="0.25"/>
  <cols>
    <col min="1" max="1" width="56.42578125" bestFit="1" customWidth="1"/>
    <col min="2" max="2" width="11.5703125" customWidth="1"/>
    <col min="3" max="4" width="11.28515625" bestFit="1" customWidth="1"/>
    <col min="5" max="5" width="9.7109375" customWidth="1"/>
    <col min="6" max="6" width="3.140625" customWidth="1"/>
    <col min="7" max="7" width="3" customWidth="1"/>
    <col min="8" max="9" width="11.28515625" bestFit="1" customWidth="1"/>
    <col min="11" max="11" width="11.28515625" bestFit="1" customWidth="1"/>
    <col min="12" max="12" width="4.28515625" customWidth="1"/>
    <col min="13" max="14" width="11.28515625" bestFit="1" customWidth="1"/>
    <col min="15" max="15" width="8.140625" customWidth="1"/>
    <col min="16" max="16" width="3.5703125" customWidth="1"/>
    <col min="17" max="19" width="11.28515625" bestFit="1" customWidth="1"/>
    <col min="20" max="20" width="3.7109375" customWidth="1"/>
    <col min="21" max="22" width="11.28515625" bestFit="1" customWidth="1"/>
  </cols>
  <sheetData>
    <row r="1" spans="1:22" ht="60.7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s="20" customFormat="1" x14ac:dyDescent="0.25">
      <c r="A2" s="40" t="s">
        <v>151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x14ac:dyDescent="0.25">
      <c r="A3" s="4" t="s">
        <v>142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x14ac:dyDescent="0.25">
      <c r="A4" s="6" t="s">
        <v>149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21" customHeight="1" x14ac:dyDescent="0.25">
      <c r="A5" s="8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thickBot="1" x14ac:dyDescent="0.3">
      <c r="A6" s="8"/>
      <c r="B6" s="41" t="s">
        <v>124</v>
      </c>
      <c r="C6" s="41"/>
      <c r="D6" s="41"/>
      <c r="E6" s="41"/>
      <c r="F6" s="8"/>
      <c r="G6" s="8"/>
      <c r="H6" s="41" t="s">
        <v>125</v>
      </c>
      <c r="I6" s="41"/>
      <c r="J6" s="41"/>
      <c r="K6" s="41"/>
      <c r="L6" s="9"/>
      <c r="M6" s="42" t="s">
        <v>158</v>
      </c>
      <c r="N6" s="42"/>
      <c r="O6" s="42"/>
      <c r="P6" s="28"/>
      <c r="Q6" s="42" t="s">
        <v>159</v>
      </c>
      <c r="R6" s="42"/>
      <c r="S6" s="42"/>
      <c r="T6" s="24"/>
      <c r="U6" s="43" t="s">
        <v>101</v>
      </c>
      <c r="V6" s="43"/>
    </row>
    <row r="7" spans="1:22" x14ac:dyDescent="0.25">
      <c r="A7" s="8"/>
      <c r="B7" s="22" t="s">
        <v>18</v>
      </c>
      <c r="C7" s="22" t="s">
        <v>20</v>
      </c>
      <c r="D7" s="22" t="s">
        <v>91</v>
      </c>
      <c r="E7" s="22" t="s">
        <v>92</v>
      </c>
      <c r="F7" s="10"/>
      <c r="G7" s="10"/>
      <c r="H7" s="22" t="s">
        <v>19</v>
      </c>
      <c r="I7" s="22" t="s">
        <v>21</v>
      </c>
      <c r="J7" s="22" t="s">
        <v>93</v>
      </c>
      <c r="K7" s="22" t="s">
        <v>94</v>
      </c>
      <c r="L7" s="10"/>
      <c r="M7" s="23" t="s">
        <v>22</v>
      </c>
      <c r="N7" s="23" t="s">
        <v>98</v>
      </c>
      <c r="O7" s="23" t="s">
        <v>97</v>
      </c>
      <c r="P7" s="11"/>
      <c r="Q7" s="23" t="s">
        <v>23</v>
      </c>
      <c r="R7" s="23" t="s">
        <v>110</v>
      </c>
      <c r="S7" s="23" t="s">
        <v>96</v>
      </c>
      <c r="T7" s="8"/>
      <c r="U7" s="30" t="s">
        <v>99</v>
      </c>
      <c r="V7" s="30" t="s">
        <v>100</v>
      </c>
    </row>
    <row r="8" spans="1:22" x14ac:dyDescent="0.25">
      <c r="A8" s="12" t="s">
        <v>1</v>
      </c>
      <c r="B8" s="13">
        <v>36564</v>
      </c>
      <c r="C8" s="13">
        <v>45924</v>
      </c>
      <c r="D8" s="13">
        <v>49858</v>
      </c>
      <c r="E8" s="13"/>
      <c r="F8" s="13"/>
      <c r="G8" s="13"/>
      <c r="H8" s="13">
        <v>54431</v>
      </c>
      <c r="I8" s="13">
        <v>62039</v>
      </c>
      <c r="J8" s="13">
        <v>47820</v>
      </c>
      <c r="K8" s="13">
        <v>45400</v>
      </c>
      <c r="L8" s="13"/>
      <c r="M8" s="13">
        <v>82487</v>
      </c>
      <c r="N8" s="13">
        <v>132347</v>
      </c>
      <c r="O8" s="13"/>
      <c r="P8" s="13"/>
      <c r="Q8" s="13">
        <v>116470</v>
      </c>
      <c r="R8" s="13">
        <v>164290</v>
      </c>
      <c r="S8" s="13">
        <v>209690</v>
      </c>
      <c r="T8" s="14"/>
      <c r="U8" s="13">
        <v>428734</v>
      </c>
      <c r="V8" s="13">
        <v>338353</v>
      </c>
    </row>
    <row r="9" spans="1:22" x14ac:dyDescent="0.25">
      <c r="A9" s="8" t="s">
        <v>2</v>
      </c>
      <c r="B9" s="14">
        <v>-13015</v>
      </c>
      <c r="C9" s="14">
        <v>-13787</v>
      </c>
      <c r="D9" s="14">
        <v>-19607</v>
      </c>
      <c r="E9" s="14"/>
      <c r="F9" s="14"/>
      <c r="G9" s="14"/>
      <c r="H9" s="14">
        <v>-23895</v>
      </c>
      <c r="I9" s="14">
        <v>-22472</v>
      </c>
      <c r="J9" s="14">
        <v>-18217</v>
      </c>
      <c r="K9" s="14">
        <v>-22158</v>
      </c>
      <c r="L9" s="14"/>
      <c r="M9" s="14">
        <v>-26802</v>
      </c>
      <c r="N9" s="14">
        <v>-46409</v>
      </c>
      <c r="O9" s="14"/>
      <c r="P9" s="14"/>
      <c r="Q9" s="14">
        <v>-46367</v>
      </c>
      <c r="R9" s="14">
        <v>-64584</v>
      </c>
      <c r="S9" s="14">
        <v>-86742</v>
      </c>
      <c r="T9" s="14"/>
      <c r="U9" s="14">
        <v>-131419</v>
      </c>
      <c r="V9" s="14">
        <v>-111296</v>
      </c>
    </row>
    <row r="10" spans="1:22" x14ac:dyDescent="0.25">
      <c r="A10" s="8" t="s">
        <v>3</v>
      </c>
      <c r="B10" s="14">
        <v>-2354</v>
      </c>
      <c r="C10" s="14">
        <v>-2931</v>
      </c>
      <c r="D10" s="14">
        <v>-2340</v>
      </c>
      <c r="E10" s="14"/>
      <c r="F10" s="14"/>
      <c r="G10" s="14"/>
      <c r="H10" s="14">
        <v>-2661</v>
      </c>
      <c r="I10" s="14">
        <v>-3631</v>
      </c>
      <c r="J10" s="14">
        <v>-3284</v>
      </c>
      <c r="K10" s="14">
        <v>-4255</v>
      </c>
      <c r="L10" s="14"/>
      <c r="M10" s="14">
        <v>-5285</v>
      </c>
      <c r="N10" s="14">
        <v>-7626</v>
      </c>
      <c r="O10" s="14"/>
      <c r="P10" s="14"/>
      <c r="Q10" s="14">
        <v>-6292</v>
      </c>
      <c r="R10" s="14">
        <v>-9576</v>
      </c>
      <c r="S10" s="14">
        <v>-13831</v>
      </c>
      <c r="T10" s="14"/>
      <c r="U10" s="14">
        <v>-13002</v>
      </c>
      <c r="V10" s="14">
        <v>-5292</v>
      </c>
    </row>
    <row r="11" spans="1:22" x14ac:dyDescent="0.25">
      <c r="A11" s="8" t="s">
        <v>4</v>
      </c>
      <c r="B11" s="14">
        <v>-7484</v>
      </c>
      <c r="C11" s="14">
        <v>-8237</v>
      </c>
      <c r="D11" s="14">
        <v>-8492</v>
      </c>
      <c r="E11" s="14"/>
      <c r="F11" s="14"/>
      <c r="G11" s="14"/>
      <c r="H11" s="14">
        <v>-9841</v>
      </c>
      <c r="I11" s="14">
        <v>-8377</v>
      </c>
      <c r="J11" s="14">
        <v>-9088</v>
      </c>
      <c r="K11" s="14">
        <v>-10165</v>
      </c>
      <c r="L11" s="14"/>
      <c r="M11" s="14">
        <v>-15722</v>
      </c>
      <c r="N11" s="14">
        <v>-24214</v>
      </c>
      <c r="O11" s="14"/>
      <c r="P11" s="14"/>
      <c r="Q11" s="14">
        <v>-18218</v>
      </c>
      <c r="R11" s="14">
        <v>-27306</v>
      </c>
      <c r="S11" s="14">
        <v>-37471</v>
      </c>
      <c r="T11" s="14"/>
      <c r="U11" s="14">
        <v>-45867</v>
      </c>
      <c r="V11" s="14">
        <v>-44962</v>
      </c>
    </row>
    <row r="12" spans="1:22" x14ac:dyDescent="0.25">
      <c r="A12" s="8" t="s">
        <v>5</v>
      </c>
      <c r="B12" s="14">
        <v>-2671</v>
      </c>
      <c r="C12" s="14">
        <v>-494</v>
      </c>
      <c r="D12" s="14">
        <v>-451</v>
      </c>
      <c r="E12" s="14"/>
      <c r="F12" s="14"/>
      <c r="G12" s="14"/>
      <c r="H12" s="14">
        <v>-2307</v>
      </c>
      <c r="I12" s="14">
        <v>-1113</v>
      </c>
      <c r="J12" s="14">
        <v>-394</v>
      </c>
      <c r="K12" s="14">
        <v>-1397</v>
      </c>
      <c r="L12" s="14"/>
      <c r="M12" s="14">
        <v>-3164</v>
      </c>
      <c r="N12" s="14">
        <v>-3617</v>
      </c>
      <c r="O12" s="14"/>
      <c r="P12" s="14"/>
      <c r="Q12" s="14">
        <v>-3420</v>
      </c>
      <c r="R12" s="14">
        <v>-3814</v>
      </c>
      <c r="S12" s="14">
        <v>-5211</v>
      </c>
      <c r="T12" s="14"/>
      <c r="U12" s="14">
        <v>-24428</v>
      </c>
      <c r="V12" s="14">
        <v>-17252</v>
      </c>
    </row>
    <row r="13" spans="1:22" x14ac:dyDescent="0.25">
      <c r="A13" s="8" t="s">
        <v>6</v>
      </c>
      <c r="B13" s="14">
        <v>-21522</v>
      </c>
      <c r="C13" s="14">
        <v>-16614</v>
      </c>
      <c r="D13" s="14">
        <v>-20785</v>
      </c>
      <c r="E13" s="14"/>
      <c r="F13" s="14"/>
      <c r="G13" s="14"/>
      <c r="H13" s="14">
        <v>-25471</v>
      </c>
      <c r="I13" s="14">
        <v>-24380</v>
      </c>
      <c r="J13" s="14">
        <v>-24492</v>
      </c>
      <c r="K13" s="14">
        <v>-31214</v>
      </c>
      <c r="L13" s="14"/>
      <c r="M13" s="14">
        <v>-38136</v>
      </c>
      <c r="N13" s="14">
        <v>-58921</v>
      </c>
      <c r="O13" s="14"/>
      <c r="P13" s="14"/>
      <c r="Q13" s="14">
        <v>-49851</v>
      </c>
      <c r="R13" s="14">
        <v>-74343</v>
      </c>
      <c r="S13" s="14">
        <v>-105557</v>
      </c>
      <c r="T13" s="14"/>
      <c r="U13" s="14">
        <v>-100528</v>
      </c>
      <c r="V13" s="14">
        <v>-69968</v>
      </c>
    </row>
    <row r="14" spans="1:22" x14ac:dyDescent="0.25">
      <c r="A14" s="8" t="s">
        <v>7</v>
      </c>
      <c r="B14" s="35" t="s">
        <v>8</v>
      </c>
      <c r="C14" s="14">
        <v>-447</v>
      </c>
      <c r="D14" s="14">
        <v>-13268</v>
      </c>
      <c r="E14" s="14"/>
      <c r="F14" s="14"/>
      <c r="G14" s="14"/>
      <c r="H14" s="35" t="s">
        <v>8</v>
      </c>
      <c r="I14" s="35" t="s">
        <v>8</v>
      </c>
      <c r="J14" s="14">
        <v>-3704</v>
      </c>
      <c r="K14" s="14">
        <v>-26380</v>
      </c>
      <c r="L14" s="14"/>
      <c r="M14" s="14">
        <v>-447</v>
      </c>
      <c r="N14" s="14">
        <v>-13715</v>
      </c>
      <c r="O14" s="14"/>
      <c r="P14" s="14"/>
      <c r="Q14" s="35" t="s">
        <v>8</v>
      </c>
      <c r="R14" s="14">
        <v>-3704</v>
      </c>
      <c r="S14" s="14">
        <v>-30084</v>
      </c>
      <c r="T14" s="14"/>
      <c r="U14" s="14">
        <v>-30367</v>
      </c>
      <c r="V14" s="14">
        <v>-10962</v>
      </c>
    </row>
    <row r="15" spans="1:22" x14ac:dyDescent="0.25">
      <c r="A15" s="8" t="s">
        <v>95</v>
      </c>
      <c r="B15" s="35" t="s">
        <v>8</v>
      </c>
      <c r="C15" s="35" t="s">
        <v>8</v>
      </c>
      <c r="D15" s="35" t="s">
        <v>8</v>
      </c>
      <c r="E15" s="14"/>
      <c r="F15" s="14"/>
      <c r="G15" s="14"/>
      <c r="H15" s="35" t="s">
        <v>8</v>
      </c>
      <c r="I15" s="35" t="s">
        <v>8</v>
      </c>
      <c r="J15" s="35" t="s">
        <v>8</v>
      </c>
      <c r="K15" s="14">
        <v>-149574</v>
      </c>
      <c r="L15" s="14"/>
      <c r="M15" s="35" t="s">
        <v>8</v>
      </c>
      <c r="N15" s="35" t="s">
        <v>8</v>
      </c>
      <c r="O15" s="14"/>
      <c r="P15" s="14"/>
      <c r="Q15" s="35" t="s">
        <v>8</v>
      </c>
      <c r="R15" s="35" t="s">
        <v>8</v>
      </c>
      <c r="S15" s="14">
        <v>-149574</v>
      </c>
      <c r="T15" s="14"/>
      <c r="U15" s="14">
        <v>-9430</v>
      </c>
      <c r="V15" s="35" t="s">
        <v>8</v>
      </c>
    </row>
    <row r="16" spans="1:22" x14ac:dyDescent="0.25">
      <c r="A16" s="8" t="s">
        <v>161</v>
      </c>
      <c r="B16" s="14">
        <v>-740</v>
      </c>
      <c r="C16" s="14">
        <v>-638</v>
      </c>
      <c r="D16" s="14">
        <v>974</v>
      </c>
      <c r="E16" s="14"/>
      <c r="F16" s="14"/>
      <c r="G16" s="14"/>
      <c r="H16" s="14">
        <v>-7159</v>
      </c>
      <c r="I16" s="14">
        <v>-1604</v>
      </c>
      <c r="J16" s="14">
        <v>-3880</v>
      </c>
      <c r="K16" s="14">
        <v>-1068</v>
      </c>
      <c r="L16" s="14"/>
      <c r="M16" s="14">
        <v>-1377</v>
      </c>
      <c r="N16" s="14">
        <v>-402</v>
      </c>
      <c r="O16" s="14"/>
      <c r="P16" s="14"/>
      <c r="Q16" s="14">
        <v>-8763</v>
      </c>
      <c r="R16" s="14">
        <v>-12643</v>
      </c>
      <c r="S16" s="14">
        <v>-13711</v>
      </c>
      <c r="T16" s="14"/>
      <c r="U16" s="14">
        <v>-1849</v>
      </c>
      <c r="V16" s="14">
        <v>5343</v>
      </c>
    </row>
    <row r="17" spans="1:22" ht="15.75" thickBot="1" x14ac:dyDescent="0.3">
      <c r="A17" s="27" t="s">
        <v>9</v>
      </c>
      <c r="B17" s="25">
        <v>-11222</v>
      </c>
      <c r="C17" s="25">
        <v>2776</v>
      </c>
      <c r="D17" s="25">
        <v>-14111</v>
      </c>
      <c r="E17" s="25"/>
      <c r="F17" s="13"/>
      <c r="G17" s="13"/>
      <c r="H17" s="25">
        <v>-16903</v>
      </c>
      <c r="I17" s="25">
        <v>462</v>
      </c>
      <c r="J17" s="25">
        <v>-15239</v>
      </c>
      <c r="K17" s="25">
        <v>-200811</v>
      </c>
      <c r="L17" s="15"/>
      <c r="M17" s="25">
        <v>-8446</v>
      </c>
      <c r="N17" s="25">
        <v>-22557</v>
      </c>
      <c r="O17" s="25"/>
      <c r="P17" s="14"/>
      <c r="Q17" s="25">
        <v>-16441</v>
      </c>
      <c r="R17" s="25">
        <v>-31680</v>
      </c>
      <c r="S17" s="25">
        <v>-232491</v>
      </c>
      <c r="T17" s="14"/>
      <c r="U17" s="25">
        <v>71844</v>
      </c>
      <c r="V17" s="25">
        <v>83964</v>
      </c>
    </row>
    <row r="18" spans="1:22" x14ac:dyDescent="0.25">
      <c r="A18" s="8" t="s">
        <v>10</v>
      </c>
      <c r="B18" s="14">
        <v>-8963</v>
      </c>
      <c r="C18" s="14">
        <v>-7637</v>
      </c>
      <c r="D18" s="14">
        <v>-8641</v>
      </c>
      <c r="E18" s="14"/>
      <c r="F18" s="14"/>
      <c r="G18" s="14"/>
      <c r="H18" s="26">
        <v>-9030</v>
      </c>
      <c r="I18" s="26">
        <v>-8095</v>
      </c>
      <c r="J18" s="14">
        <v>-8968</v>
      </c>
      <c r="K18" s="14">
        <v>-9562</v>
      </c>
      <c r="L18" s="14"/>
      <c r="M18" s="14">
        <v>-16601</v>
      </c>
      <c r="N18" s="26">
        <v>-25242</v>
      </c>
      <c r="O18" s="26"/>
      <c r="P18" s="14"/>
      <c r="Q18" s="14">
        <v>-17125</v>
      </c>
      <c r="R18" s="14">
        <v>-26093</v>
      </c>
      <c r="S18" s="14">
        <v>-35655</v>
      </c>
      <c r="T18" s="14"/>
      <c r="U18" s="14">
        <v>-27622</v>
      </c>
      <c r="V18" s="14">
        <v>-33115</v>
      </c>
    </row>
    <row r="19" spans="1:22" x14ac:dyDescent="0.25">
      <c r="A19" s="8" t="s">
        <v>11</v>
      </c>
      <c r="B19" s="14">
        <v>7457</v>
      </c>
      <c r="C19" s="14">
        <v>9558</v>
      </c>
      <c r="D19" s="14">
        <v>-1765</v>
      </c>
      <c r="E19" s="14"/>
      <c r="F19" s="14"/>
      <c r="G19" s="14"/>
      <c r="H19" s="14">
        <v>-19746</v>
      </c>
      <c r="I19" s="14">
        <v>3728</v>
      </c>
      <c r="J19" s="14">
        <v>-28411</v>
      </c>
      <c r="K19" s="14">
        <v>10955</v>
      </c>
      <c r="L19" s="14"/>
      <c r="M19" s="14">
        <v>17015</v>
      </c>
      <c r="N19" s="14">
        <v>15250</v>
      </c>
      <c r="O19" s="14"/>
      <c r="P19" s="14"/>
      <c r="Q19" s="14">
        <v>-16018</v>
      </c>
      <c r="R19" s="14">
        <v>-44429</v>
      </c>
      <c r="S19" s="14">
        <v>-33474</v>
      </c>
      <c r="T19" s="14"/>
      <c r="U19" s="14">
        <v>-23097</v>
      </c>
      <c r="V19" s="14">
        <v>-761</v>
      </c>
    </row>
    <row r="20" spans="1:22" ht="15.75" thickBot="1" x14ac:dyDescent="0.3">
      <c r="A20" s="27" t="s">
        <v>12</v>
      </c>
      <c r="B20" s="25">
        <v>-12728</v>
      </c>
      <c r="C20" s="25">
        <v>4697</v>
      </c>
      <c r="D20" s="25">
        <v>-24517</v>
      </c>
      <c r="E20" s="25"/>
      <c r="F20" s="13"/>
      <c r="G20" s="13"/>
      <c r="H20" s="25">
        <v>-45679</v>
      </c>
      <c r="I20" s="25">
        <v>-3905</v>
      </c>
      <c r="J20" s="25">
        <v>-52618</v>
      </c>
      <c r="K20" s="25">
        <v>-199418</v>
      </c>
      <c r="L20" s="15"/>
      <c r="M20" s="25">
        <v>-8032</v>
      </c>
      <c r="N20" s="25">
        <v>-32549</v>
      </c>
      <c r="O20" s="25"/>
      <c r="P20" s="14"/>
      <c r="Q20" s="25">
        <v>-49584</v>
      </c>
      <c r="R20" s="25">
        <v>-102202</v>
      </c>
      <c r="S20" s="25">
        <v>-301620</v>
      </c>
      <c r="T20" s="14"/>
      <c r="U20" s="25">
        <v>21125</v>
      </c>
      <c r="V20" s="25">
        <v>50088</v>
      </c>
    </row>
    <row r="21" spans="1:22" x14ac:dyDescent="0.25">
      <c r="A21" s="8" t="s">
        <v>13</v>
      </c>
      <c r="B21" s="14">
        <v>685</v>
      </c>
      <c r="C21" s="14">
        <v>-6322</v>
      </c>
      <c r="D21" s="14">
        <v>3532</v>
      </c>
      <c r="E21" s="14"/>
      <c r="F21" s="14"/>
      <c r="G21" s="14"/>
      <c r="H21" s="14">
        <v>9662</v>
      </c>
      <c r="I21" s="14">
        <v>-5525</v>
      </c>
      <c r="J21" s="14">
        <v>14964</v>
      </c>
      <c r="K21" s="14">
        <v>-2047</v>
      </c>
      <c r="L21" s="14"/>
      <c r="M21" s="14">
        <v>-5637</v>
      </c>
      <c r="N21" s="14">
        <v>-2106</v>
      </c>
      <c r="O21" s="14"/>
      <c r="P21" s="14"/>
      <c r="Q21" s="14">
        <v>4137</v>
      </c>
      <c r="R21" s="14">
        <v>19101</v>
      </c>
      <c r="S21" s="14">
        <v>17054</v>
      </c>
      <c r="T21" s="14"/>
      <c r="U21" s="14">
        <v>-5195</v>
      </c>
      <c r="V21" s="14">
        <v>-15154</v>
      </c>
    </row>
    <row r="22" spans="1:22" ht="15.75" thickBot="1" x14ac:dyDescent="0.3">
      <c r="A22" s="27" t="s">
        <v>14</v>
      </c>
      <c r="B22" s="25">
        <v>-12043</v>
      </c>
      <c r="C22" s="25">
        <v>-1625</v>
      </c>
      <c r="D22" s="25">
        <v>-20985</v>
      </c>
      <c r="E22" s="25"/>
      <c r="F22" s="13"/>
      <c r="G22" s="13"/>
      <c r="H22" s="25">
        <v>-36017</v>
      </c>
      <c r="I22" s="25">
        <v>-9430</v>
      </c>
      <c r="J22" s="25">
        <v>-37654</v>
      </c>
      <c r="K22" s="25">
        <v>-201465</v>
      </c>
      <c r="L22" s="15"/>
      <c r="M22" s="25">
        <v>-13669</v>
      </c>
      <c r="N22" s="25">
        <v>-34655</v>
      </c>
      <c r="O22" s="25"/>
      <c r="P22" s="14"/>
      <c r="Q22" s="25">
        <v>-45447</v>
      </c>
      <c r="R22" s="25">
        <v>-83101</v>
      </c>
      <c r="S22" s="25">
        <v>-284566</v>
      </c>
      <c r="T22" s="14"/>
      <c r="U22" s="25">
        <v>15930</v>
      </c>
      <c r="V22" s="25">
        <v>34934</v>
      </c>
    </row>
    <row r="23" spans="1:22" x14ac:dyDescent="0.25">
      <c r="A23" s="12"/>
      <c r="B23" s="15"/>
      <c r="C23" s="15"/>
      <c r="D23" s="15"/>
      <c r="E23" s="15"/>
      <c r="F23" s="13"/>
      <c r="G23" s="13"/>
      <c r="H23" s="15"/>
      <c r="I23" s="15"/>
      <c r="J23" s="15"/>
      <c r="K23" s="15"/>
      <c r="L23" s="15"/>
      <c r="M23" s="15"/>
      <c r="N23" s="15"/>
      <c r="O23" s="15"/>
      <c r="P23" s="14"/>
      <c r="Q23" s="15"/>
      <c r="R23" s="15"/>
      <c r="S23" s="15"/>
      <c r="T23" s="14"/>
      <c r="U23" s="15"/>
      <c r="V23" s="15"/>
    </row>
    <row r="24" spans="1:22" x14ac:dyDescent="0.25">
      <c r="A24" s="21" t="s">
        <v>15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x14ac:dyDescent="0.25">
      <c r="A25" s="8" t="s">
        <v>16</v>
      </c>
      <c r="B25" s="14">
        <v>-9255</v>
      </c>
      <c r="C25" s="14">
        <v>-1333</v>
      </c>
      <c r="D25" s="14">
        <v>-18109</v>
      </c>
      <c r="E25" s="14"/>
      <c r="F25" s="14"/>
      <c r="G25" s="14"/>
      <c r="H25" s="14">
        <v>-32656</v>
      </c>
      <c r="I25" s="14">
        <v>-7568</v>
      </c>
      <c r="J25" s="14">
        <v>-36178</v>
      </c>
      <c r="K25" s="14">
        <v>-157629</v>
      </c>
      <c r="L25" s="14"/>
      <c r="M25" s="14">
        <v>-10589</v>
      </c>
      <c r="N25" s="14">
        <v>-28699</v>
      </c>
      <c r="O25" s="14"/>
      <c r="P25" s="14"/>
      <c r="Q25" s="14">
        <v>-40224</v>
      </c>
      <c r="R25" s="14">
        <v>-76402</v>
      </c>
      <c r="S25" s="14">
        <v>-234031</v>
      </c>
      <c r="T25" s="14"/>
      <c r="U25" s="14">
        <v>8085</v>
      </c>
      <c r="V25" s="14">
        <v>22521</v>
      </c>
    </row>
    <row r="26" spans="1:22" x14ac:dyDescent="0.25">
      <c r="A26" s="17" t="s">
        <v>17</v>
      </c>
      <c r="B26" s="18">
        <v>-2788</v>
      </c>
      <c r="C26" s="18">
        <v>-292</v>
      </c>
      <c r="D26" s="18">
        <v>-2876</v>
      </c>
      <c r="E26" s="18"/>
      <c r="F26" s="18"/>
      <c r="G26" s="18"/>
      <c r="H26" s="18">
        <v>-3361</v>
      </c>
      <c r="I26" s="18">
        <v>-1862</v>
      </c>
      <c r="J26" s="18">
        <v>-1476</v>
      </c>
      <c r="K26" s="18">
        <v>-43836</v>
      </c>
      <c r="L26" s="18"/>
      <c r="M26" s="18">
        <v>-3080</v>
      </c>
      <c r="N26" s="18">
        <v>-5956</v>
      </c>
      <c r="O26" s="18"/>
      <c r="P26" s="18"/>
      <c r="Q26" s="18">
        <v>-5223</v>
      </c>
      <c r="R26" s="18">
        <v>-6699</v>
      </c>
      <c r="S26" s="18">
        <v>-50535</v>
      </c>
      <c r="T26" s="18"/>
      <c r="U26" s="18">
        <v>7845</v>
      </c>
      <c r="V26" s="18">
        <v>12413</v>
      </c>
    </row>
    <row r="27" spans="1:22" x14ac:dyDescent="0.25">
      <c r="A27" s="24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2" x14ac:dyDescent="0.25">
      <c r="A28" s="8" t="s">
        <v>160</v>
      </c>
      <c r="B28" s="35">
        <v>60028985</v>
      </c>
      <c r="C28" s="14">
        <v>59827059</v>
      </c>
      <c r="D28" s="14">
        <v>59625782</v>
      </c>
      <c r="E28" s="14"/>
      <c r="F28" s="14"/>
      <c r="G28" s="14"/>
      <c r="H28" s="35">
        <v>57598745</v>
      </c>
      <c r="I28" s="35">
        <v>57549888</v>
      </c>
      <c r="J28" s="14">
        <v>57495159</v>
      </c>
      <c r="K28" s="14">
        <v>59535614</v>
      </c>
      <c r="L28" s="14"/>
      <c r="M28" s="14">
        <f>+C28</f>
        <v>59827059</v>
      </c>
      <c r="N28" s="14">
        <v>59625782</v>
      </c>
      <c r="O28" s="14"/>
      <c r="P28" s="14"/>
      <c r="Q28" s="35">
        <f>+I28</f>
        <v>57549888</v>
      </c>
      <c r="R28" s="14">
        <f>+J28</f>
        <v>57495159</v>
      </c>
      <c r="S28" s="14">
        <f>+K28</f>
        <v>59535614</v>
      </c>
      <c r="T28" s="14"/>
      <c r="U28" s="14">
        <v>57790533</v>
      </c>
      <c r="V28" s="14">
        <v>43861614</v>
      </c>
    </row>
    <row r="29" spans="1:22" x14ac:dyDescent="0.25">
      <c r="A29" s="24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x14ac:dyDescent="0.25">
      <c r="A30" s="24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x14ac:dyDescent="0.25">
      <c r="A31" s="24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x14ac:dyDescent="0.25">
      <c r="A32" s="8" t="s">
        <v>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thickBot="1" x14ac:dyDescent="0.3">
      <c r="A33" s="27" t="s">
        <v>152</v>
      </c>
      <c r="B33" s="25">
        <v>11553</v>
      </c>
      <c r="C33" s="25">
        <v>20464</v>
      </c>
      <c r="D33" s="25">
        <v>19350</v>
      </c>
      <c r="E33" s="25"/>
      <c r="F33" s="13"/>
      <c r="G33" s="13"/>
      <c r="H33" s="25">
        <v>16841</v>
      </c>
      <c r="I33" s="25">
        <v>28118</v>
      </c>
      <c r="J33" s="25">
        <v>18212</v>
      </c>
      <c r="K33" s="25">
        <f>+S33-R33</f>
        <v>10616</v>
      </c>
      <c r="L33" s="15"/>
      <c r="M33" s="25">
        <v>32017</v>
      </c>
      <c r="N33" s="25">
        <v>51367</v>
      </c>
      <c r="O33" s="25"/>
      <c r="P33" s="14"/>
      <c r="Q33" s="25">
        <v>44959</v>
      </c>
      <c r="R33" s="25">
        <v>63171</v>
      </c>
      <c r="S33" s="25">
        <v>73787</v>
      </c>
      <c r="T33" s="14"/>
      <c r="U33" s="25">
        <v>220077</v>
      </c>
      <c r="V33" s="25">
        <v>167253</v>
      </c>
    </row>
    <row r="34" spans="1:2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thickBot="1" x14ac:dyDescent="0.3">
      <c r="A35" s="27" t="s">
        <v>153</v>
      </c>
      <c r="B35" s="25">
        <v>11553</v>
      </c>
      <c r="C35" s="25">
        <v>20464</v>
      </c>
      <c r="D35" s="25">
        <v>19350</v>
      </c>
      <c r="E35" s="25"/>
      <c r="F35" s="13"/>
      <c r="G35" s="13"/>
      <c r="H35" s="25">
        <v>16841</v>
      </c>
      <c r="I35" s="25">
        <v>28118</v>
      </c>
      <c r="J35" s="25">
        <v>18212</v>
      </c>
      <c r="K35" s="25">
        <f>+S35-R35</f>
        <v>10616</v>
      </c>
      <c r="L35" s="15"/>
      <c r="M35" s="25">
        <v>32017</v>
      </c>
      <c r="N35" s="25">
        <v>51367</v>
      </c>
      <c r="O35" s="25"/>
      <c r="P35" s="14"/>
      <c r="Q35" s="25">
        <v>44959</v>
      </c>
      <c r="R35" s="25">
        <v>63171</v>
      </c>
      <c r="S35" s="25">
        <v>73787</v>
      </c>
      <c r="T35" s="14"/>
      <c r="U35" s="25">
        <v>220077</v>
      </c>
      <c r="V35" s="25">
        <v>167253</v>
      </c>
    </row>
    <row r="36" spans="1:22" x14ac:dyDescent="0.25">
      <c r="A36" s="8" t="s">
        <v>6</v>
      </c>
      <c r="B36" s="14">
        <v>-21522</v>
      </c>
      <c r="C36" s="14">
        <v>-16614</v>
      </c>
      <c r="D36" s="14">
        <v>-20785</v>
      </c>
      <c r="E36" s="14"/>
      <c r="F36" s="14"/>
      <c r="G36" s="14"/>
      <c r="H36" s="14">
        <v>-25471</v>
      </c>
      <c r="I36" s="14">
        <v>-24380</v>
      </c>
      <c r="J36" s="14">
        <v>-24492</v>
      </c>
      <c r="K36" s="14">
        <f t="shared" ref="K36:K39" si="0">+S36-R36</f>
        <v>-31214</v>
      </c>
      <c r="L36" s="14"/>
      <c r="M36" s="14">
        <v>-38136</v>
      </c>
      <c r="N36" s="14">
        <f>-{58921}</f>
        <v>-58921</v>
      </c>
      <c r="O36" s="14"/>
      <c r="P36" s="14"/>
      <c r="Q36" s="14">
        <v>-49851</v>
      </c>
      <c r="R36" s="14">
        <v>-74343</v>
      </c>
      <c r="S36" s="14">
        <v>-105557</v>
      </c>
      <c r="T36" s="14"/>
      <c r="U36" s="14">
        <v>-100528</v>
      </c>
      <c r="V36" s="14">
        <v>-69968</v>
      </c>
    </row>
    <row r="37" spans="1:22" x14ac:dyDescent="0.25">
      <c r="A37" s="8" t="s">
        <v>154</v>
      </c>
      <c r="B37" s="35">
        <v>-490</v>
      </c>
      <c r="C37" s="14">
        <v>-233</v>
      </c>
      <c r="D37" s="14">
        <v>-1144</v>
      </c>
      <c r="E37" s="14"/>
      <c r="F37" s="14"/>
      <c r="G37" s="14"/>
      <c r="H37" s="35">
        <v>-1201</v>
      </c>
      <c r="I37" s="35">
        <v>-1915</v>
      </c>
      <c r="J37" s="14">
        <v>-1423</v>
      </c>
      <c r="K37" s="14">
        <f t="shared" si="0"/>
        <v>-3684</v>
      </c>
      <c r="L37" s="14"/>
      <c r="M37" s="14">
        <v>-723</v>
      </c>
      <c r="N37" s="14">
        <v>-1867</v>
      </c>
      <c r="O37" s="14"/>
      <c r="P37" s="14"/>
      <c r="Q37" s="35">
        <v>-3115</v>
      </c>
      <c r="R37" s="14">
        <v>-4539</v>
      </c>
      <c r="S37" s="14">
        <v>-8223</v>
      </c>
      <c r="T37" s="14"/>
      <c r="U37" s="14">
        <v>-8373</v>
      </c>
      <c r="V37" s="14">
        <v>-9167</v>
      </c>
    </row>
    <row r="38" spans="1:22" x14ac:dyDescent="0.25">
      <c r="A38" s="8" t="s">
        <v>155</v>
      </c>
      <c r="B38" s="35"/>
      <c r="C38" s="35">
        <v>-447</v>
      </c>
      <c r="D38" s="14">
        <v>-13268</v>
      </c>
      <c r="E38" s="14"/>
      <c r="F38" s="14"/>
      <c r="G38" s="14"/>
      <c r="H38" s="35"/>
      <c r="I38" s="35">
        <v>0</v>
      </c>
      <c r="J38" s="35">
        <v>-3704</v>
      </c>
      <c r="K38" s="14">
        <f t="shared" si="0"/>
        <v>-175954</v>
      </c>
      <c r="L38" s="14"/>
      <c r="M38" s="35">
        <v>-447</v>
      </c>
      <c r="N38" s="14">
        <v>-13715</v>
      </c>
      <c r="O38" s="14"/>
      <c r="P38" s="14"/>
      <c r="Q38" s="35">
        <v>0</v>
      </c>
      <c r="R38" s="35">
        <v>-3704</v>
      </c>
      <c r="S38" s="14">
        <v>-179658</v>
      </c>
      <c r="T38" s="14"/>
      <c r="U38" s="14">
        <v>-39797</v>
      </c>
      <c r="V38" s="35">
        <v>-10962</v>
      </c>
    </row>
    <row r="39" spans="1:22" x14ac:dyDescent="0.25">
      <c r="A39" s="8" t="s">
        <v>156</v>
      </c>
      <c r="B39" s="14">
        <v>-763</v>
      </c>
      <c r="C39" s="14">
        <v>-394</v>
      </c>
      <c r="D39" s="14">
        <v>1736</v>
      </c>
      <c r="E39" s="14"/>
      <c r="F39" s="14"/>
      <c r="G39" s="14"/>
      <c r="H39" s="14">
        <v>-7072</v>
      </c>
      <c r="I39" s="14">
        <v>-1361</v>
      </c>
      <c r="J39" s="14">
        <v>-3832</v>
      </c>
      <c r="K39" s="14">
        <f t="shared" si="0"/>
        <v>-575</v>
      </c>
      <c r="L39" s="14"/>
      <c r="M39" s="14">
        <v>-1157</v>
      </c>
      <c r="N39" s="14">
        <v>579</v>
      </c>
      <c r="O39" s="14"/>
      <c r="P39" s="14"/>
      <c r="Q39" s="14">
        <v>-8434</v>
      </c>
      <c r="R39" s="14">
        <v>-12265</v>
      </c>
      <c r="S39" s="14">
        <v>-12840</v>
      </c>
      <c r="T39" s="14"/>
      <c r="U39" s="14">
        <v>465</v>
      </c>
      <c r="V39" s="14">
        <v>6808</v>
      </c>
    </row>
    <row r="40" spans="1:22" ht="15.75" thickBot="1" x14ac:dyDescent="0.3">
      <c r="A40" s="27" t="s">
        <v>157</v>
      </c>
      <c r="B40" s="25">
        <f>+B35+B36+B37+B39+B38</f>
        <v>-11222</v>
      </c>
      <c r="C40" s="25">
        <f t="shared" ref="C40" si="1">+C35+C36+C37+C39+C38</f>
        <v>2776</v>
      </c>
      <c r="D40" s="25">
        <v>-14111</v>
      </c>
      <c r="E40" s="25"/>
      <c r="F40" s="13"/>
      <c r="G40" s="13"/>
      <c r="H40" s="25">
        <f t="shared" ref="H40:K40" si="2">+H35+H36+H37+H39+H38</f>
        <v>-16903</v>
      </c>
      <c r="I40" s="25">
        <f t="shared" si="2"/>
        <v>462</v>
      </c>
      <c r="J40" s="25">
        <f t="shared" si="2"/>
        <v>-15239</v>
      </c>
      <c r="K40" s="25">
        <f t="shared" si="2"/>
        <v>-200811</v>
      </c>
      <c r="L40" s="15"/>
      <c r="M40" s="25">
        <f t="shared" ref="M40" si="3">+M35+M36+M37+M39+M38</f>
        <v>-8446</v>
      </c>
      <c r="N40" s="25">
        <v>-22557</v>
      </c>
      <c r="O40" s="25"/>
      <c r="P40" s="14"/>
      <c r="Q40" s="25">
        <f t="shared" ref="Q40:S40" si="4">+Q35+Q36+Q37+Q39+Q38</f>
        <v>-16441</v>
      </c>
      <c r="R40" s="25">
        <f t="shared" si="4"/>
        <v>-31680</v>
      </c>
      <c r="S40" s="25">
        <f t="shared" si="4"/>
        <v>-232491</v>
      </c>
      <c r="T40" s="14"/>
      <c r="U40" s="25">
        <f t="shared" ref="U40:V40" si="5">+U35+U36+U37+U39+U38</f>
        <v>71844</v>
      </c>
      <c r="V40" s="25">
        <f t="shared" si="5"/>
        <v>83964</v>
      </c>
    </row>
    <row r="41" spans="1:22" x14ac:dyDescent="0.25">
      <c r="A41" s="8" t="s">
        <v>10</v>
      </c>
      <c r="B41" s="14">
        <v>-8963</v>
      </c>
      <c r="C41" s="14">
        <v>-7637</v>
      </c>
      <c r="D41" s="14">
        <v>-8641</v>
      </c>
      <c r="E41" s="14"/>
      <c r="F41" s="14"/>
      <c r="G41" s="14"/>
      <c r="H41" s="14">
        <v>-9030</v>
      </c>
      <c r="I41" s="14">
        <v>-8095</v>
      </c>
      <c r="J41" s="14">
        <v>-8968</v>
      </c>
      <c r="K41" s="14">
        <f>+S41-R41</f>
        <v>-9562</v>
      </c>
      <c r="L41" s="14"/>
      <c r="M41" s="14">
        <v>-16601</v>
      </c>
      <c r="N41" s="14">
        <v>-25242</v>
      </c>
      <c r="O41" s="14"/>
      <c r="P41" s="14"/>
      <c r="Q41" s="14">
        <v>-17125</v>
      </c>
      <c r="R41" s="14">
        <v>-26093</v>
      </c>
      <c r="S41" s="14">
        <v>-35655</v>
      </c>
      <c r="T41" s="14"/>
      <c r="U41" s="14">
        <v>-27622</v>
      </c>
      <c r="V41" s="14">
        <v>-33115</v>
      </c>
    </row>
    <row r="42" spans="1:22" x14ac:dyDescent="0.25">
      <c r="A42" s="8" t="s">
        <v>11</v>
      </c>
      <c r="B42" s="35">
        <v>7457</v>
      </c>
      <c r="C42" s="14">
        <v>9558</v>
      </c>
      <c r="D42" s="14">
        <v>-1765</v>
      </c>
      <c r="E42" s="14"/>
      <c r="F42" s="14"/>
      <c r="G42" s="14"/>
      <c r="H42" s="35">
        <v>-19746</v>
      </c>
      <c r="I42" s="35">
        <v>3728</v>
      </c>
      <c r="J42" s="14">
        <v>-28411</v>
      </c>
      <c r="K42" s="14">
        <f>+S42-R42</f>
        <v>10955</v>
      </c>
      <c r="L42" s="14"/>
      <c r="M42" s="14">
        <v>17015</v>
      </c>
      <c r="N42" s="14">
        <v>15250</v>
      </c>
      <c r="O42" s="14"/>
      <c r="P42" s="14"/>
      <c r="Q42" s="35">
        <v>-16018</v>
      </c>
      <c r="R42" s="14">
        <v>-44429</v>
      </c>
      <c r="S42" s="14">
        <v>-33474</v>
      </c>
      <c r="T42" s="14"/>
      <c r="U42" s="14">
        <v>-23097</v>
      </c>
      <c r="V42" s="14">
        <v>-791</v>
      </c>
    </row>
    <row r="43" spans="1:22" ht="15.75" thickBot="1" x14ac:dyDescent="0.3">
      <c r="A43" s="27" t="s">
        <v>12</v>
      </c>
      <c r="B43" s="25">
        <f>+B40+B41+B42</f>
        <v>-12728</v>
      </c>
      <c r="C43" s="25">
        <f>+C40+C41+C42</f>
        <v>4697</v>
      </c>
      <c r="D43" s="25">
        <v>-24517</v>
      </c>
      <c r="E43" s="25"/>
      <c r="F43" s="13"/>
      <c r="G43" s="13"/>
      <c r="H43" s="25">
        <f>+H40+H41+H42</f>
        <v>-45679</v>
      </c>
      <c r="I43" s="25">
        <f t="shared" ref="I43:K43" si="6">+I40+I41+I42</f>
        <v>-3905</v>
      </c>
      <c r="J43" s="25">
        <f t="shared" si="6"/>
        <v>-52618</v>
      </c>
      <c r="K43" s="25">
        <f t="shared" si="6"/>
        <v>-199418</v>
      </c>
      <c r="L43" s="15"/>
      <c r="M43" s="25">
        <f>+M40+M41+M42</f>
        <v>-8032</v>
      </c>
      <c r="N43" s="25">
        <v>-32549</v>
      </c>
      <c r="O43" s="25"/>
      <c r="P43" s="14"/>
      <c r="Q43" s="25">
        <f>+Q40+Q41+Q42</f>
        <v>-49584</v>
      </c>
      <c r="R43" s="25">
        <f>+R40+R41+R42</f>
        <v>-102202</v>
      </c>
      <c r="S43" s="25">
        <f>+S40+S41+S42</f>
        <v>-301620</v>
      </c>
      <c r="T43" s="14"/>
      <c r="U43" s="25">
        <f>+U40+U41+U42</f>
        <v>21125</v>
      </c>
      <c r="V43" s="25">
        <f>+V40+V41+V42</f>
        <v>50058</v>
      </c>
    </row>
  </sheetData>
  <mergeCells count="6">
    <mergeCell ref="A2:V2"/>
    <mergeCell ref="H6:K6"/>
    <mergeCell ref="B6:E6"/>
    <mergeCell ref="M6:O6"/>
    <mergeCell ref="Q6:S6"/>
    <mergeCell ref="U6:V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A3" sqref="A3"/>
    </sheetView>
  </sheetViews>
  <sheetFormatPr baseColWidth="10" defaultRowHeight="15" x14ac:dyDescent="0.25"/>
  <cols>
    <col min="1" max="1" width="42.140625" bestFit="1" customWidth="1"/>
    <col min="2" max="3" width="10" customWidth="1"/>
    <col min="4" max="4" width="9.5703125" customWidth="1"/>
    <col min="5" max="5" width="8.7109375" customWidth="1"/>
    <col min="6" max="6" width="3.85546875" customWidth="1"/>
    <col min="7" max="7" width="10.28515625" customWidth="1"/>
    <col min="8" max="8" width="10.7109375" customWidth="1"/>
  </cols>
  <sheetData>
    <row r="1" spans="1:12" ht="58.5" customHeight="1" x14ac:dyDescent="0.25">
      <c r="A1" s="44"/>
      <c r="B1" s="44"/>
      <c r="C1" s="44"/>
      <c r="D1" s="44"/>
      <c r="E1" s="44"/>
      <c r="F1" s="44"/>
      <c r="G1" s="44"/>
      <c r="H1" s="44"/>
      <c r="I1" s="44"/>
    </row>
    <row r="2" spans="1:12" x14ac:dyDescent="0.25">
      <c r="A2" s="40" t="s">
        <v>151</v>
      </c>
      <c r="B2" s="40"/>
      <c r="C2" s="40"/>
      <c r="D2" s="40"/>
      <c r="E2" s="40"/>
      <c r="F2" s="40"/>
      <c r="G2" s="40"/>
      <c r="H2" s="40"/>
      <c r="I2" s="40"/>
    </row>
    <row r="3" spans="1:12" ht="15" customHeight="1" x14ac:dyDescent="0.25">
      <c r="A3" s="4" t="s">
        <v>143</v>
      </c>
      <c r="B3" s="5"/>
      <c r="C3" s="5"/>
      <c r="D3" s="5"/>
      <c r="E3" s="5"/>
      <c r="F3" s="5"/>
      <c r="G3" s="5"/>
      <c r="H3" s="5"/>
      <c r="I3" s="5"/>
    </row>
    <row r="4" spans="1:12" x14ac:dyDescent="0.25">
      <c r="A4" s="6" t="s">
        <v>150</v>
      </c>
      <c r="B4" s="3"/>
      <c r="C4" s="3"/>
      <c r="D4" s="3"/>
      <c r="E4" s="3"/>
      <c r="F4" s="3"/>
      <c r="G4" s="3"/>
      <c r="H4" s="3"/>
      <c r="I4" s="3"/>
    </row>
    <row r="5" spans="1:12" x14ac:dyDescent="0.25">
      <c r="A5" s="12" t="s">
        <v>0</v>
      </c>
      <c r="B5" s="8"/>
      <c r="C5" s="8"/>
      <c r="D5" s="8"/>
      <c r="E5" s="8"/>
      <c r="F5" s="8"/>
      <c r="G5" s="8"/>
      <c r="H5" s="8"/>
      <c r="I5" s="8"/>
    </row>
    <row r="6" spans="1:12" ht="15.75" thickBot="1" x14ac:dyDescent="0.3">
      <c r="A6" s="8"/>
      <c r="B6" s="31" t="s">
        <v>59</v>
      </c>
      <c r="C6" s="31" t="s">
        <v>58</v>
      </c>
      <c r="D6" s="31" t="s">
        <v>102</v>
      </c>
      <c r="E6" s="31" t="s">
        <v>60</v>
      </c>
      <c r="F6" s="9"/>
      <c r="G6" s="30" t="s">
        <v>60</v>
      </c>
      <c r="H6" s="30" t="s">
        <v>60</v>
      </c>
      <c r="I6" s="30" t="s">
        <v>60</v>
      </c>
    </row>
    <row r="7" spans="1:12" x14ac:dyDescent="0.25">
      <c r="A7" s="8"/>
      <c r="B7" s="22">
        <v>2016</v>
      </c>
      <c r="C7" s="22">
        <v>2016</v>
      </c>
      <c r="D7" s="22">
        <v>2016</v>
      </c>
      <c r="E7" s="22">
        <v>2016</v>
      </c>
      <c r="F7" s="9"/>
      <c r="G7" s="30">
        <v>2015</v>
      </c>
      <c r="H7" s="30">
        <v>2014</v>
      </c>
      <c r="I7" s="30">
        <v>2013</v>
      </c>
    </row>
    <row r="8" spans="1:12" x14ac:dyDescent="0.25">
      <c r="A8" s="27" t="s">
        <v>24</v>
      </c>
      <c r="B8" s="8"/>
      <c r="C8" s="8"/>
      <c r="D8" s="8"/>
      <c r="E8" s="8"/>
      <c r="F8" s="8"/>
      <c r="G8" s="8"/>
      <c r="H8" s="8"/>
      <c r="I8" s="8"/>
    </row>
    <row r="9" spans="1:12" x14ac:dyDescent="0.25">
      <c r="A9" s="12" t="s">
        <v>25</v>
      </c>
      <c r="B9" s="8"/>
      <c r="C9" s="8"/>
      <c r="D9" s="8"/>
      <c r="E9" s="8"/>
      <c r="F9" s="8"/>
      <c r="G9" s="8"/>
      <c r="H9" s="8"/>
      <c r="I9" s="8"/>
      <c r="K9" s="1"/>
      <c r="L9" s="1"/>
    </row>
    <row r="10" spans="1:12" x14ac:dyDescent="0.25">
      <c r="A10" s="8" t="s">
        <v>26</v>
      </c>
      <c r="B10" s="14">
        <v>517453</v>
      </c>
      <c r="C10" s="14">
        <v>510900</v>
      </c>
      <c r="D10" s="14">
        <v>487464</v>
      </c>
      <c r="E10" s="14"/>
      <c r="F10" s="14"/>
      <c r="G10" s="14">
        <v>522611</v>
      </c>
      <c r="H10" s="14">
        <v>790767</v>
      </c>
      <c r="I10" s="14">
        <v>595446</v>
      </c>
      <c r="K10" s="1"/>
      <c r="L10" s="1"/>
    </row>
    <row r="11" spans="1:12" x14ac:dyDescent="0.25">
      <c r="A11" s="8" t="s">
        <v>27</v>
      </c>
      <c r="B11" s="14">
        <v>1066</v>
      </c>
      <c r="C11" s="14">
        <v>1136</v>
      </c>
      <c r="D11" s="14">
        <v>3137</v>
      </c>
      <c r="E11" s="14"/>
      <c r="F11" s="14"/>
      <c r="G11" s="14">
        <v>1172</v>
      </c>
      <c r="H11" s="14">
        <v>1253</v>
      </c>
      <c r="I11" s="14">
        <v>11454</v>
      </c>
      <c r="K11" s="1"/>
      <c r="L11" s="1"/>
    </row>
    <row r="12" spans="1:12" x14ac:dyDescent="0.25">
      <c r="A12" s="8" t="s">
        <v>28</v>
      </c>
      <c r="B12" s="14">
        <v>14701</v>
      </c>
      <c r="C12" s="14">
        <v>18531</v>
      </c>
      <c r="D12" s="14">
        <v>19264</v>
      </c>
      <c r="E12" s="14"/>
      <c r="F12" s="14"/>
      <c r="G12" s="14">
        <v>13306</v>
      </c>
      <c r="H12" s="14">
        <v>12979</v>
      </c>
      <c r="I12" s="14">
        <v>5168</v>
      </c>
      <c r="K12" s="1"/>
      <c r="L12" s="1"/>
    </row>
    <row r="13" spans="1:12" x14ac:dyDescent="0.25">
      <c r="A13" s="8" t="s">
        <v>29</v>
      </c>
      <c r="B13" s="14">
        <v>24195</v>
      </c>
      <c r="C13" s="14">
        <v>23184</v>
      </c>
      <c r="D13" s="14">
        <v>25394</v>
      </c>
      <c r="E13" s="14"/>
      <c r="F13" s="14"/>
      <c r="G13" s="14">
        <v>34646</v>
      </c>
      <c r="H13" s="14">
        <v>33195</v>
      </c>
      <c r="I13" s="14">
        <v>13358</v>
      </c>
    </row>
    <row r="14" spans="1:12" x14ac:dyDescent="0.25">
      <c r="A14" s="8" t="s">
        <v>30</v>
      </c>
      <c r="B14" s="14">
        <v>240</v>
      </c>
      <c r="C14" s="14">
        <v>247</v>
      </c>
      <c r="D14" s="14">
        <v>249</v>
      </c>
      <c r="E14" s="14"/>
      <c r="F14" s="14"/>
      <c r="G14" s="14">
        <v>220</v>
      </c>
      <c r="H14" s="14">
        <v>349</v>
      </c>
      <c r="I14" s="14">
        <v>6361</v>
      </c>
      <c r="K14" s="1"/>
      <c r="L14" s="1"/>
    </row>
    <row r="15" spans="1:12" ht="15.75" thickBot="1" x14ac:dyDescent="0.3">
      <c r="A15" s="12" t="s">
        <v>31</v>
      </c>
      <c r="B15" s="32">
        <v>557655</v>
      </c>
      <c r="C15" s="32">
        <v>553998</v>
      </c>
      <c r="D15" s="32">
        <v>535508</v>
      </c>
      <c r="E15" s="32"/>
      <c r="F15" s="14"/>
      <c r="G15" s="32">
        <v>571955</v>
      </c>
      <c r="H15" s="32">
        <v>838543</v>
      </c>
      <c r="I15" s="32">
        <v>631787</v>
      </c>
      <c r="K15" s="1"/>
      <c r="L15" s="1"/>
    </row>
    <row r="16" spans="1:12" x14ac:dyDescent="0.25">
      <c r="A16" s="12"/>
      <c r="B16" s="14"/>
      <c r="C16" s="14"/>
      <c r="D16" s="14"/>
      <c r="E16" s="14"/>
      <c r="F16" s="14"/>
      <c r="G16" s="14"/>
      <c r="H16" s="14"/>
      <c r="I16" s="14"/>
    </row>
    <row r="17" spans="1:12" x14ac:dyDescent="0.25">
      <c r="A17" s="12" t="s">
        <v>32</v>
      </c>
      <c r="B17" s="14"/>
      <c r="C17" s="14"/>
      <c r="D17" s="14"/>
      <c r="E17" s="14"/>
      <c r="F17" s="14"/>
      <c r="G17" s="14"/>
      <c r="H17" s="14"/>
      <c r="I17" s="14"/>
      <c r="K17" s="1"/>
      <c r="L17" s="1"/>
    </row>
    <row r="18" spans="1:12" x14ac:dyDescent="0.25">
      <c r="A18" s="8" t="s">
        <v>33</v>
      </c>
      <c r="B18" s="14">
        <v>3644</v>
      </c>
      <c r="C18" s="14">
        <v>3427</v>
      </c>
      <c r="D18" s="14">
        <v>3560</v>
      </c>
      <c r="E18" s="14"/>
      <c r="F18" s="14"/>
      <c r="G18" s="14">
        <v>4264</v>
      </c>
      <c r="H18" s="14">
        <v>8532</v>
      </c>
      <c r="I18" s="14">
        <v>8122</v>
      </c>
      <c r="K18" s="1"/>
      <c r="L18" s="1"/>
    </row>
    <row r="19" spans="1:12" x14ac:dyDescent="0.25">
      <c r="A19" s="8" t="s">
        <v>34</v>
      </c>
      <c r="B19" s="14">
        <v>14447</v>
      </c>
      <c r="C19" s="14">
        <v>11441</v>
      </c>
      <c r="D19" s="14">
        <v>11910</v>
      </c>
      <c r="E19" s="14"/>
      <c r="F19" s="14"/>
      <c r="G19" s="14">
        <v>13480</v>
      </c>
      <c r="H19" s="14">
        <v>36917</v>
      </c>
      <c r="I19" s="14">
        <v>42628</v>
      </c>
      <c r="K19" s="1"/>
      <c r="L19" s="1"/>
    </row>
    <row r="20" spans="1:12" x14ac:dyDescent="0.25">
      <c r="A20" s="8" t="s">
        <v>30</v>
      </c>
      <c r="B20" s="14">
        <v>8524</v>
      </c>
      <c r="C20" s="14">
        <v>8895</v>
      </c>
      <c r="D20" s="14">
        <v>9115</v>
      </c>
      <c r="E20" s="14"/>
      <c r="F20" s="14"/>
      <c r="G20" s="14">
        <v>11057</v>
      </c>
      <c r="H20" s="14">
        <v>13993</v>
      </c>
      <c r="I20" s="14">
        <v>35764</v>
      </c>
      <c r="K20" s="1"/>
      <c r="L20" s="1"/>
    </row>
    <row r="21" spans="1:12" x14ac:dyDescent="0.25">
      <c r="A21" s="8" t="s">
        <v>27</v>
      </c>
      <c r="B21" s="14">
        <v>20071</v>
      </c>
      <c r="C21" s="14">
        <v>19119</v>
      </c>
      <c r="D21" s="14">
        <v>18863</v>
      </c>
      <c r="E21" s="14"/>
      <c r="F21" s="14"/>
      <c r="G21" s="14">
        <v>19195</v>
      </c>
      <c r="H21" s="14">
        <v>13459</v>
      </c>
      <c r="I21" s="14">
        <v>6979</v>
      </c>
      <c r="K21" s="1"/>
    </row>
    <row r="22" spans="1:12" x14ac:dyDescent="0.25">
      <c r="A22" s="8" t="s">
        <v>28</v>
      </c>
      <c r="B22" s="14">
        <v>1123</v>
      </c>
      <c r="C22" s="14">
        <v>1756</v>
      </c>
      <c r="D22" s="14">
        <v>1766</v>
      </c>
      <c r="E22" s="14"/>
      <c r="F22" s="14"/>
      <c r="G22" s="14">
        <v>1118</v>
      </c>
      <c r="H22" s="35" t="s">
        <v>8</v>
      </c>
      <c r="I22" s="35" t="s">
        <v>8</v>
      </c>
      <c r="K22" s="1"/>
      <c r="L22" s="1"/>
    </row>
    <row r="23" spans="1:12" x14ac:dyDescent="0.25">
      <c r="A23" s="8" t="s">
        <v>35</v>
      </c>
      <c r="B23" s="14">
        <v>71585</v>
      </c>
      <c r="C23" s="14">
        <v>79247</v>
      </c>
      <c r="D23" s="14">
        <v>63572</v>
      </c>
      <c r="E23" s="14"/>
      <c r="F23" s="14"/>
      <c r="G23" s="14">
        <v>82730</v>
      </c>
      <c r="H23" s="14">
        <v>127672</v>
      </c>
      <c r="I23" s="14">
        <v>121135</v>
      </c>
      <c r="K23" s="1"/>
      <c r="L23" s="1"/>
    </row>
    <row r="24" spans="1:12" ht="15.75" thickBot="1" x14ac:dyDescent="0.3">
      <c r="A24" s="12" t="s">
        <v>36</v>
      </c>
      <c r="B24" s="32">
        <v>119394</v>
      </c>
      <c r="C24" s="32">
        <v>123885</v>
      </c>
      <c r="D24" s="32">
        <v>108786</v>
      </c>
      <c r="E24" s="32"/>
      <c r="F24" s="14"/>
      <c r="G24" s="32">
        <v>131844</v>
      </c>
      <c r="H24" s="32">
        <v>200573</v>
      </c>
      <c r="I24" s="32">
        <v>214628</v>
      </c>
      <c r="K24" s="1"/>
      <c r="L24" s="1"/>
    </row>
    <row r="25" spans="1:12" x14ac:dyDescent="0.25">
      <c r="A25" s="8"/>
      <c r="B25" s="14"/>
      <c r="C25" s="14"/>
      <c r="D25" s="14"/>
      <c r="E25" s="14"/>
      <c r="F25" s="14"/>
      <c r="G25" s="14"/>
      <c r="H25" s="14"/>
      <c r="I25" s="14"/>
    </row>
    <row r="26" spans="1:12" ht="15.75" thickBot="1" x14ac:dyDescent="0.3">
      <c r="A26" s="12" t="s">
        <v>37</v>
      </c>
      <c r="B26" s="32">
        <v>677049</v>
      </c>
      <c r="C26" s="32">
        <v>677883</v>
      </c>
      <c r="D26" s="32">
        <v>644294</v>
      </c>
      <c r="E26" s="32"/>
      <c r="F26" s="14"/>
      <c r="G26" s="32">
        <v>703799</v>
      </c>
      <c r="H26" s="32">
        <v>1039116</v>
      </c>
      <c r="I26" s="32">
        <v>846415</v>
      </c>
    </row>
    <row r="27" spans="1:12" x14ac:dyDescent="0.25">
      <c r="A27" s="12"/>
      <c r="B27" s="14"/>
      <c r="C27" s="14"/>
      <c r="D27" s="14"/>
      <c r="E27" s="14"/>
      <c r="F27" s="14"/>
      <c r="G27" s="14"/>
      <c r="H27" s="14"/>
      <c r="I27" s="14"/>
    </row>
    <row r="28" spans="1:12" x14ac:dyDescent="0.25">
      <c r="A28" s="27" t="s">
        <v>38</v>
      </c>
      <c r="B28" s="14"/>
      <c r="C28" s="14"/>
      <c r="D28" s="14"/>
      <c r="E28" s="14"/>
      <c r="F28" s="14"/>
      <c r="G28" s="14"/>
      <c r="H28" s="14"/>
      <c r="I28" s="14"/>
    </row>
    <row r="29" spans="1:12" x14ac:dyDescent="0.25">
      <c r="A29" s="8" t="s">
        <v>39</v>
      </c>
      <c r="B29" s="14"/>
      <c r="C29" s="14"/>
      <c r="D29" s="14"/>
      <c r="E29" s="14"/>
      <c r="F29" s="14"/>
      <c r="G29" s="14"/>
      <c r="H29" s="14"/>
      <c r="I29" s="14"/>
    </row>
    <row r="30" spans="1:12" x14ac:dyDescent="0.25">
      <c r="A30" s="8" t="s">
        <v>40</v>
      </c>
      <c r="B30" s="14">
        <v>60</v>
      </c>
      <c r="C30" s="14">
        <v>59</v>
      </c>
      <c r="D30" s="14">
        <v>60</v>
      </c>
      <c r="E30" s="14"/>
      <c r="F30" s="14"/>
      <c r="G30" s="14">
        <v>59</v>
      </c>
      <c r="H30" s="14">
        <v>58</v>
      </c>
      <c r="I30" s="14">
        <v>44</v>
      </c>
      <c r="K30" s="1"/>
      <c r="L30" s="1"/>
    </row>
    <row r="31" spans="1:12" x14ac:dyDescent="0.25">
      <c r="A31" s="8" t="s">
        <v>41</v>
      </c>
      <c r="B31" s="14">
        <v>233567</v>
      </c>
      <c r="C31" s="14">
        <v>233026</v>
      </c>
      <c r="D31" s="14">
        <v>232359</v>
      </c>
      <c r="E31" s="14"/>
      <c r="F31" s="14"/>
      <c r="G31" s="14">
        <v>232005</v>
      </c>
      <c r="H31" s="14">
        <v>210886</v>
      </c>
      <c r="I31" s="14">
        <v>120426</v>
      </c>
      <c r="K31" s="1"/>
      <c r="L31" s="1"/>
    </row>
    <row r="32" spans="1:12" x14ac:dyDescent="0.25">
      <c r="A32" s="8" t="s">
        <v>42</v>
      </c>
      <c r="B32" s="14">
        <v>125431</v>
      </c>
      <c r="C32" s="14">
        <v>128636</v>
      </c>
      <c r="D32" s="14">
        <v>129094</v>
      </c>
      <c r="E32" s="14"/>
      <c r="F32" s="14"/>
      <c r="G32" s="14">
        <v>123016</v>
      </c>
      <c r="H32" s="14">
        <v>164613</v>
      </c>
      <c r="I32" s="14">
        <v>150371</v>
      </c>
      <c r="K32" s="1"/>
      <c r="L32" s="1"/>
    </row>
    <row r="33" spans="1:12" x14ac:dyDescent="0.25">
      <c r="A33" s="8" t="s">
        <v>43</v>
      </c>
      <c r="B33" s="14">
        <v>-218797</v>
      </c>
      <c r="C33" s="14">
        <v>-220125</v>
      </c>
      <c r="D33" s="14">
        <v>-237253</v>
      </c>
      <c r="E33" s="14"/>
      <c r="F33" s="14"/>
      <c r="G33" s="14">
        <v>-208428</v>
      </c>
      <c r="H33" s="35" t="s">
        <v>8</v>
      </c>
      <c r="I33" s="35" t="s">
        <v>8</v>
      </c>
      <c r="K33" s="1"/>
      <c r="L33" s="1"/>
    </row>
    <row r="34" spans="1:12" x14ac:dyDescent="0.25">
      <c r="A34" s="8" t="s">
        <v>44</v>
      </c>
      <c r="B34" s="14">
        <v>140261</v>
      </c>
      <c r="C34" s="14">
        <v>141596</v>
      </c>
      <c r="D34" s="14">
        <v>124260</v>
      </c>
      <c r="E34" s="14"/>
      <c r="F34" s="14"/>
      <c r="G34" s="14">
        <v>146652</v>
      </c>
      <c r="H34" s="14">
        <v>375557</v>
      </c>
      <c r="I34" s="14">
        <v>270841</v>
      </c>
      <c r="K34" s="1"/>
      <c r="L34" s="1"/>
    </row>
    <row r="35" spans="1:12" x14ac:dyDescent="0.25">
      <c r="A35" s="8" t="s">
        <v>17</v>
      </c>
      <c r="B35" s="14">
        <v>50768</v>
      </c>
      <c r="C35" s="14">
        <v>50518</v>
      </c>
      <c r="D35" s="14">
        <v>41306</v>
      </c>
      <c r="E35" s="14"/>
      <c r="F35" s="14"/>
      <c r="G35" s="14">
        <v>53515</v>
      </c>
      <c r="H35" s="14">
        <v>103569</v>
      </c>
      <c r="I35" s="14">
        <v>95116</v>
      </c>
      <c r="K35" s="1"/>
      <c r="L35" s="1"/>
    </row>
    <row r="36" spans="1:12" ht="15.75" thickBot="1" x14ac:dyDescent="0.3">
      <c r="A36" s="12" t="s">
        <v>45</v>
      </c>
      <c r="B36" s="32">
        <v>191029</v>
      </c>
      <c r="C36" s="32">
        <v>192114</v>
      </c>
      <c r="D36" s="32">
        <v>165566</v>
      </c>
      <c r="E36" s="32"/>
      <c r="F36" s="14"/>
      <c r="G36" s="32">
        <v>200167</v>
      </c>
      <c r="H36" s="32">
        <v>479126</v>
      </c>
      <c r="I36" s="32">
        <f>+I34+I35</f>
        <v>365957</v>
      </c>
      <c r="K36" s="1"/>
      <c r="L36" s="1"/>
    </row>
    <row r="37" spans="1:12" x14ac:dyDescent="0.25">
      <c r="A37" s="12"/>
      <c r="B37" s="14"/>
      <c r="C37" s="14"/>
      <c r="D37" s="14"/>
      <c r="E37" s="14"/>
      <c r="F37" s="14"/>
      <c r="G37" s="14"/>
      <c r="H37" s="14"/>
      <c r="I37" s="14"/>
    </row>
    <row r="38" spans="1:12" x14ac:dyDescent="0.25">
      <c r="A38" s="27" t="s">
        <v>46</v>
      </c>
      <c r="B38" s="14"/>
      <c r="C38" s="14"/>
      <c r="D38" s="14"/>
      <c r="E38" s="14"/>
      <c r="F38" s="14"/>
      <c r="G38" s="14"/>
      <c r="H38" s="14"/>
      <c r="I38" s="14"/>
    </row>
    <row r="39" spans="1:12" x14ac:dyDescent="0.25">
      <c r="A39" s="12" t="s">
        <v>47</v>
      </c>
      <c r="B39" s="14"/>
      <c r="C39" s="14"/>
      <c r="D39" s="14"/>
      <c r="E39" s="14"/>
      <c r="F39" s="14"/>
      <c r="G39" s="14"/>
      <c r="H39" s="14"/>
      <c r="I39" s="14"/>
      <c r="K39" s="1"/>
      <c r="L39" s="1"/>
    </row>
    <row r="40" spans="1:12" x14ac:dyDescent="0.25">
      <c r="A40" s="8" t="s">
        <v>48</v>
      </c>
      <c r="B40" s="14">
        <v>332357</v>
      </c>
      <c r="C40" s="14">
        <v>331395</v>
      </c>
      <c r="D40" s="14">
        <v>320377</v>
      </c>
      <c r="E40" s="14"/>
      <c r="F40" s="14"/>
      <c r="G40" s="14">
        <v>343248</v>
      </c>
      <c r="H40" s="14">
        <v>342440</v>
      </c>
      <c r="I40" s="14">
        <v>290457</v>
      </c>
      <c r="K40" s="1"/>
      <c r="L40" s="1"/>
    </row>
    <row r="41" spans="1:12" x14ac:dyDescent="0.25">
      <c r="A41" s="8" t="s">
        <v>49</v>
      </c>
      <c r="B41" s="14">
        <v>43788</v>
      </c>
      <c r="C41" s="14">
        <v>41004</v>
      </c>
      <c r="D41" s="14">
        <v>43645</v>
      </c>
      <c r="E41" s="14"/>
      <c r="F41" s="14"/>
      <c r="G41" s="14">
        <v>42450</v>
      </c>
      <c r="H41" s="14">
        <v>46910</v>
      </c>
      <c r="I41" s="14">
        <v>33076</v>
      </c>
      <c r="K41" s="1"/>
      <c r="L41" s="1"/>
    </row>
    <row r="42" spans="1:12" x14ac:dyDescent="0.25">
      <c r="A42" s="8" t="s">
        <v>50</v>
      </c>
      <c r="B42" s="14">
        <v>4041</v>
      </c>
      <c r="C42" s="14">
        <v>4764</v>
      </c>
      <c r="D42" s="14">
        <v>3592</v>
      </c>
      <c r="E42" s="14"/>
      <c r="F42" s="14"/>
      <c r="G42" s="14">
        <v>16955</v>
      </c>
      <c r="H42" s="14">
        <v>30065</v>
      </c>
      <c r="I42" s="14">
        <v>8344</v>
      </c>
      <c r="K42" s="1"/>
      <c r="L42" s="1"/>
    </row>
    <row r="43" spans="1:12" x14ac:dyDescent="0.25">
      <c r="A43" s="8" t="s">
        <v>51</v>
      </c>
      <c r="B43" s="14">
        <v>25556</v>
      </c>
      <c r="C43" s="14">
        <v>29960</v>
      </c>
      <c r="D43" s="14">
        <v>37266</v>
      </c>
      <c r="E43" s="14"/>
      <c r="F43" s="14"/>
      <c r="G43" s="14">
        <v>19556</v>
      </c>
      <c r="H43" s="14">
        <v>16583</v>
      </c>
      <c r="I43" s="14">
        <v>23087</v>
      </c>
      <c r="K43" s="1"/>
      <c r="L43" s="1"/>
    </row>
    <row r="44" spans="1:12" ht="15.75" thickBot="1" x14ac:dyDescent="0.3">
      <c r="A44" s="12" t="s">
        <v>52</v>
      </c>
      <c r="B44" s="32">
        <v>405742</v>
      </c>
      <c r="C44" s="32">
        <v>407123</v>
      </c>
      <c r="D44" s="32">
        <v>404880</v>
      </c>
      <c r="E44" s="32"/>
      <c r="F44" s="14"/>
      <c r="G44" s="32">
        <v>422209</v>
      </c>
      <c r="H44" s="32">
        <v>435998</v>
      </c>
      <c r="I44" s="32">
        <v>354964</v>
      </c>
      <c r="K44" s="1"/>
      <c r="L44" s="1"/>
    </row>
    <row r="45" spans="1:12" x14ac:dyDescent="0.25">
      <c r="A45" s="12"/>
      <c r="B45" s="26"/>
      <c r="C45" s="26"/>
      <c r="D45" s="26"/>
      <c r="E45" s="26"/>
      <c r="F45" s="14"/>
      <c r="G45" s="26"/>
      <c r="H45" s="26"/>
      <c r="I45" s="14"/>
    </row>
    <row r="46" spans="1:12" x14ac:dyDescent="0.25">
      <c r="A46" s="12" t="s">
        <v>53</v>
      </c>
      <c r="B46" s="14"/>
      <c r="C46" s="14"/>
      <c r="D46" s="14"/>
      <c r="E46" s="14"/>
      <c r="F46" s="14"/>
      <c r="G46" s="14"/>
      <c r="H46" s="14"/>
      <c r="I46" s="14"/>
      <c r="K46" s="1"/>
      <c r="L46" s="1"/>
    </row>
    <row r="47" spans="1:12" x14ac:dyDescent="0.25">
      <c r="A47" s="8" t="s">
        <v>48</v>
      </c>
      <c r="B47" s="14">
        <v>30656</v>
      </c>
      <c r="C47" s="14">
        <v>38536</v>
      </c>
      <c r="D47" s="14">
        <v>32542</v>
      </c>
      <c r="E47" s="14"/>
      <c r="F47" s="14"/>
      <c r="G47" s="14">
        <v>35425</v>
      </c>
      <c r="H47" s="14">
        <v>27153</v>
      </c>
      <c r="I47" s="29">
        <v>26630</v>
      </c>
      <c r="L47" s="1"/>
    </row>
    <row r="48" spans="1:12" x14ac:dyDescent="0.25">
      <c r="A48" s="8" t="s">
        <v>54</v>
      </c>
      <c r="B48" s="14">
        <v>230</v>
      </c>
      <c r="C48" s="14">
        <v>2433</v>
      </c>
      <c r="D48" s="35" t="s">
        <v>8</v>
      </c>
      <c r="E48" s="14"/>
      <c r="F48" s="14"/>
      <c r="G48" s="14">
        <v>208</v>
      </c>
      <c r="H48" s="14">
        <v>7935</v>
      </c>
      <c r="I48" s="29">
        <v>7231</v>
      </c>
      <c r="K48" s="1"/>
      <c r="L48" s="1"/>
    </row>
    <row r="49" spans="1:12" ht="15.75" thickBot="1" x14ac:dyDescent="0.3">
      <c r="A49" s="8" t="s">
        <v>51</v>
      </c>
      <c r="B49" s="14">
        <v>49392</v>
      </c>
      <c r="C49" s="14">
        <v>37677</v>
      </c>
      <c r="D49" s="14">
        <v>41306</v>
      </c>
      <c r="E49" s="14"/>
      <c r="F49" s="14"/>
      <c r="G49" s="14">
        <v>45790</v>
      </c>
      <c r="H49" s="14">
        <v>88904</v>
      </c>
      <c r="I49" s="29">
        <v>91633</v>
      </c>
      <c r="K49" s="1"/>
      <c r="L49" s="1"/>
    </row>
    <row r="50" spans="1:12" ht="15.75" thickBot="1" x14ac:dyDescent="0.3">
      <c r="A50" s="12" t="s">
        <v>55</v>
      </c>
      <c r="B50" s="33">
        <v>80278</v>
      </c>
      <c r="C50" s="33">
        <v>78646</v>
      </c>
      <c r="D50" s="33">
        <v>73848</v>
      </c>
      <c r="E50" s="33"/>
      <c r="F50" s="14"/>
      <c r="G50" s="33">
        <v>81423</v>
      </c>
      <c r="H50" s="33">
        <v>123992</v>
      </c>
      <c r="I50" s="33">
        <v>125494</v>
      </c>
      <c r="K50" s="1"/>
      <c r="L50" s="1"/>
    </row>
    <row r="51" spans="1:12" ht="15.75" thickBot="1" x14ac:dyDescent="0.3">
      <c r="A51" s="12"/>
      <c r="B51" s="26"/>
      <c r="C51" s="26"/>
      <c r="D51" s="26"/>
      <c r="E51" s="26"/>
      <c r="F51" s="14"/>
      <c r="G51" s="26"/>
      <c r="H51" s="26"/>
      <c r="I51" s="14"/>
      <c r="K51" s="1"/>
      <c r="L51" s="1"/>
    </row>
    <row r="52" spans="1:12" ht="15.75" thickBot="1" x14ac:dyDescent="0.3">
      <c r="A52" s="12" t="s">
        <v>56</v>
      </c>
      <c r="B52" s="33">
        <v>486020</v>
      </c>
      <c r="C52" s="33">
        <v>485769</v>
      </c>
      <c r="D52" s="33">
        <v>478728</v>
      </c>
      <c r="E52" s="33"/>
      <c r="F52" s="14"/>
      <c r="G52" s="33">
        <v>503632</v>
      </c>
      <c r="H52" s="33">
        <v>559990</v>
      </c>
      <c r="I52" s="33">
        <v>480454</v>
      </c>
    </row>
    <row r="53" spans="1:12" ht="15.75" thickBot="1" x14ac:dyDescent="0.3">
      <c r="A53" s="8"/>
      <c r="B53" s="14"/>
      <c r="C53" s="14"/>
      <c r="D53" s="14"/>
      <c r="E53" s="14"/>
      <c r="F53" s="14"/>
      <c r="G53" s="14"/>
      <c r="H53" s="14"/>
      <c r="I53" s="14"/>
      <c r="K53" s="1"/>
      <c r="L53" s="1"/>
    </row>
    <row r="54" spans="1:12" ht="15.75" thickBot="1" x14ac:dyDescent="0.3">
      <c r="A54" s="12" t="s">
        <v>57</v>
      </c>
      <c r="B54" s="33">
        <v>677049</v>
      </c>
      <c r="C54" s="33">
        <v>677883</v>
      </c>
      <c r="D54" s="33">
        <v>644294</v>
      </c>
      <c r="E54" s="33"/>
      <c r="F54" s="14"/>
      <c r="G54" s="33">
        <v>703799</v>
      </c>
      <c r="H54" s="33">
        <v>1039116</v>
      </c>
      <c r="I54" s="33">
        <v>846415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42" workbookViewId="0">
      <selection activeCell="D55" sqref="D55"/>
    </sheetView>
  </sheetViews>
  <sheetFormatPr baseColWidth="10" defaultRowHeight="15" x14ac:dyDescent="0.25"/>
  <cols>
    <col min="1" max="1" width="53.28515625" bestFit="1" customWidth="1"/>
    <col min="2" max="2" width="9.28515625" customWidth="1"/>
    <col min="3" max="3" width="10.28515625" customWidth="1"/>
    <col min="4" max="4" width="9.28515625" customWidth="1"/>
    <col min="5" max="5" width="9" customWidth="1"/>
    <col min="6" max="6" width="4.85546875" customWidth="1"/>
    <col min="7" max="7" width="4.5703125" customWidth="1"/>
    <col min="8" max="8" width="9.42578125" customWidth="1"/>
    <col min="9" max="10" width="9.140625" customWidth="1"/>
    <col min="11" max="11" width="9.140625" bestFit="1" customWidth="1"/>
    <col min="12" max="12" width="3.85546875" customWidth="1"/>
    <col min="13" max="14" width="10.140625" customWidth="1"/>
    <col min="15" max="15" width="4.7109375" customWidth="1"/>
  </cols>
  <sheetData>
    <row r="1" spans="1:14" ht="67.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40" t="s">
        <v>151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x14ac:dyDescent="0.25">
      <c r="A3" s="4" t="s">
        <v>144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6" t="s">
        <v>150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21" customHeight="1" x14ac:dyDescent="0.25">
      <c r="A5" s="12" t="s">
        <v>61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7.25" customHeight="1" thickBot="1" x14ac:dyDescent="0.3">
      <c r="A6" s="8"/>
      <c r="B6" s="42" t="s">
        <v>158</v>
      </c>
      <c r="C6" s="42"/>
      <c r="D6" s="42"/>
      <c r="E6" s="42"/>
      <c r="F6" s="8"/>
      <c r="G6" s="8"/>
      <c r="H6" s="42" t="s">
        <v>159</v>
      </c>
      <c r="I6" s="42"/>
      <c r="J6" s="42"/>
      <c r="K6" s="42"/>
      <c r="L6" s="8"/>
      <c r="M6" s="43" t="s">
        <v>101</v>
      </c>
      <c r="N6" s="43"/>
    </row>
    <row r="7" spans="1:14" x14ac:dyDescent="0.25">
      <c r="A7" s="8"/>
      <c r="B7" s="22" t="s">
        <v>18</v>
      </c>
      <c r="C7" s="22" t="s">
        <v>22</v>
      </c>
      <c r="D7" s="22" t="s">
        <v>98</v>
      </c>
      <c r="E7" s="22" t="s">
        <v>97</v>
      </c>
      <c r="F7" s="34"/>
      <c r="G7" s="34"/>
      <c r="H7" s="22" t="s">
        <v>19</v>
      </c>
      <c r="I7" s="22" t="s">
        <v>23</v>
      </c>
      <c r="J7" s="22" t="s">
        <v>110</v>
      </c>
      <c r="K7" s="22" t="s">
        <v>96</v>
      </c>
      <c r="L7" s="8"/>
      <c r="M7" s="30" t="s">
        <v>99</v>
      </c>
      <c r="N7" s="30" t="s">
        <v>100</v>
      </c>
    </row>
    <row r="8" spans="1:14" x14ac:dyDescent="0.25">
      <c r="A8" s="27" t="s">
        <v>62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8" t="s">
        <v>63</v>
      </c>
      <c r="B9" s="35">
        <v>-12043</v>
      </c>
      <c r="C9" s="35">
        <v>-13669</v>
      </c>
      <c r="D9" s="35">
        <v>-34655</v>
      </c>
      <c r="E9" s="35"/>
      <c r="F9" s="35"/>
      <c r="G9" s="35"/>
      <c r="H9" s="35">
        <v>-36017</v>
      </c>
      <c r="I9" s="35">
        <v>-45447</v>
      </c>
      <c r="J9" s="35">
        <v>-83101</v>
      </c>
      <c r="K9" s="35">
        <v>-284566</v>
      </c>
      <c r="L9" s="35"/>
      <c r="M9" s="35">
        <v>15930</v>
      </c>
      <c r="N9" s="35">
        <v>34934</v>
      </c>
    </row>
    <row r="10" spans="1:14" x14ac:dyDescent="0.25">
      <c r="A10" s="8" t="s">
        <v>64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x14ac:dyDescent="0.25">
      <c r="A11" s="8" t="s">
        <v>65</v>
      </c>
      <c r="B11" s="35">
        <v>-685</v>
      </c>
      <c r="C11" s="35">
        <v>5637</v>
      </c>
      <c r="D11" s="35">
        <v>2106</v>
      </c>
      <c r="E11" s="35"/>
      <c r="F11" s="35"/>
      <c r="G11" s="35"/>
      <c r="H11" s="35">
        <v>-9662</v>
      </c>
      <c r="I11" s="35">
        <v>-4137</v>
      </c>
      <c r="J11" s="35">
        <v>-19101</v>
      </c>
      <c r="K11" s="35">
        <v>-17054</v>
      </c>
      <c r="L11" s="35"/>
      <c r="M11" s="35">
        <v>5195</v>
      </c>
      <c r="N11" s="35">
        <v>15154</v>
      </c>
    </row>
    <row r="12" spans="1:14" x14ac:dyDescent="0.25">
      <c r="A12" s="8" t="s">
        <v>6</v>
      </c>
      <c r="B12" s="35">
        <v>21522</v>
      </c>
      <c r="C12" s="35">
        <v>38136</v>
      </c>
      <c r="D12" s="35">
        <v>58921</v>
      </c>
      <c r="E12" s="35"/>
      <c r="F12" s="35"/>
      <c r="G12" s="35"/>
      <c r="H12" s="35">
        <v>25471</v>
      </c>
      <c r="I12" s="35">
        <v>49851</v>
      </c>
      <c r="J12" s="35">
        <v>74343</v>
      </c>
      <c r="K12" s="35">
        <v>105557</v>
      </c>
      <c r="L12" s="35"/>
      <c r="M12" s="35">
        <v>100528</v>
      </c>
      <c r="N12" s="35">
        <v>69968</v>
      </c>
    </row>
    <row r="13" spans="1:14" x14ac:dyDescent="0.25">
      <c r="A13" s="8" t="s">
        <v>103</v>
      </c>
      <c r="B13" s="35" t="s">
        <v>8</v>
      </c>
      <c r="C13" s="35" t="s">
        <v>8</v>
      </c>
      <c r="D13" s="35" t="s">
        <v>8</v>
      </c>
      <c r="E13" s="35"/>
      <c r="F13" s="35"/>
      <c r="G13" s="35"/>
      <c r="H13" s="35" t="s">
        <v>8</v>
      </c>
      <c r="I13" s="35" t="s">
        <v>8</v>
      </c>
      <c r="J13" s="35"/>
      <c r="K13" s="35" t="s">
        <v>8</v>
      </c>
      <c r="L13" s="35"/>
      <c r="M13" s="35">
        <v>741</v>
      </c>
      <c r="N13" s="35" t="s">
        <v>8</v>
      </c>
    </row>
    <row r="14" spans="1:14" x14ac:dyDescent="0.25">
      <c r="A14" s="8" t="s">
        <v>104</v>
      </c>
      <c r="B14" s="35" t="s">
        <v>8</v>
      </c>
      <c r="C14" s="35" t="s">
        <v>8</v>
      </c>
      <c r="D14" s="35" t="s">
        <v>8</v>
      </c>
      <c r="E14" s="35"/>
      <c r="F14" s="35"/>
      <c r="G14" s="35"/>
      <c r="H14" s="35" t="s">
        <v>8</v>
      </c>
      <c r="I14" s="35" t="s">
        <v>8</v>
      </c>
      <c r="J14" s="35">
        <v>314</v>
      </c>
      <c r="K14" s="35">
        <v>2000</v>
      </c>
      <c r="L14" s="35"/>
      <c r="M14" s="35">
        <v>590</v>
      </c>
      <c r="N14" s="35">
        <v>575</v>
      </c>
    </row>
    <row r="15" spans="1:14" x14ac:dyDescent="0.25">
      <c r="A15" s="8" t="s">
        <v>95</v>
      </c>
      <c r="B15" s="35" t="s">
        <v>8</v>
      </c>
      <c r="C15" s="35" t="s">
        <v>8</v>
      </c>
      <c r="D15" s="35" t="s">
        <v>8</v>
      </c>
      <c r="E15" s="35"/>
      <c r="F15" s="35"/>
      <c r="G15" s="35"/>
      <c r="H15" s="35" t="s">
        <v>8</v>
      </c>
      <c r="I15" s="35" t="s">
        <v>8</v>
      </c>
      <c r="J15" s="35"/>
      <c r="K15" s="35">
        <v>149574</v>
      </c>
      <c r="L15" s="35"/>
      <c r="M15" s="35">
        <v>9430</v>
      </c>
      <c r="N15" s="35" t="s">
        <v>8</v>
      </c>
    </row>
    <row r="16" spans="1:14" x14ac:dyDescent="0.25">
      <c r="A16" s="8" t="s">
        <v>7</v>
      </c>
      <c r="B16" s="35" t="s">
        <v>8</v>
      </c>
      <c r="C16" s="35">
        <v>447</v>
      </c>
      <c r="D16" s="35">
        <v>13715</v>
      </c>
      <c r="E16" s="35"/>
      <c r="F16" s="35"/>
      <c r="G16" s="35"/>
      <c r="H16" s="35" t="s">
        <v>8</v>
      </c>
      <c r="I16" s="35" t="s">
        <v>8</v>
      </c>
      <c r="J16" s="35">
        <v>3704</v>
      </c>
      <c r="K16" s="35">
        <v>30084</v>
      </c>
      <c r="L16" s="35"/>
      <c r="M16" s="35">
        <v>30367</v>
      </c>
      <c r="N16" s="35">
        <v>10962</v>
      </c>
    </row>
    <row r="17" spans="1:14" x14ac:dyDescent="0.25">
      <c r="A17" s="8" t="s">
        <v>66</v>
      </c>
      <c r="B17" s="35">
        <v>-146</v>
      </c>
      <c r="C17" s="35">
        <v>-866</v>
      </c>
      <c r="D17" s="35">
        <v>-2414</v>
      </c>
      <c r="E17" s="35"/>
      <c r="F17" s="35"/>
      <c r="G17" s="35"/>
      <c r="H17" s="35">
        <v>-99</v>
      </c>
      <c r="I17" s="35">
        <v>-228</v>
      </c>
      <c r="J17" s="35">
        <v>-468</v>
      </c>
      <c r="K17" s="35">
        <v>-703</v>
      </c>
      <c r="L17" s="35"/>
      <c r="M17" s="35">
        <v>-468</v>
      </c>
      <c r="N17" s="35">
        <v>-1165</v>
      </c>
    </row>
    <row r="18" spans="1:14" x14ac:dyDescent="0.25">
      <c r="A18" s="8" t="s">
        <v>67</v>
      </c>
      <c r="B18" s="35">
        <v>6970</v>
      </c>
      <c r="C18" s="35">
        <v>13948</v>
      </c>
      <c r="D18" s="35">
        <v>22198</v>
      </c>
      <c r="E18" s="35"/>
      <c r="F18" s="35"/>
      <c r="G18" s="35"/>
      <c r="H18" s="35">
        <v>7025</v>
      </c>
      <c r="I18" s="35">
        <v>13037</v>
      </c>
      <c r="J18" s="35">
        <v>19812</v>
      </c>
      <c r="K18" s="35">
        <v>28460</v>
      </c>
      <c r="L18" s="35"/>
      <c r="M18" s="35">
        <v>25754</v>
      </c>
      <c r="N18" s="35">
        <v>22085</v>
      </c>
    </row>
    <row r="19" spans="1:14" x14ac:dyDescent="0.25">
      <c r="A19" s="8" t="s">
        <v>68</v>
      </c>
      <c r="B19" s="35">
        <v>845</v>
      </c>
      <c r="C19" s="35">
        <v>1242</v>
      </c>
      <c r="D19" s="35">
        <v>1618</v>
      </c>
      <c r="E19" s="35"/>
      <c r="F19" s="35"/>
      <c r="G19" s="35"/>
      <c r="H19" s="35">
        <v>714</v>
      </c>
      <c r="I19" s="35">
        <v>1447</v>
      </c>
      <c r="J19" s="35">
        <v>2141</v>
      </c>
      <c r="K19" s="35">
        <v>2575</v>
      </c>
      <c r="L19" s="35"/>
      <c r="M19" s="35">
        <v>1972</v>
      </c>
      <c r="N19" s="35">
        <v>1523</v>
      </c>
    </row>
    <row r="20" spans="1:14" x14ac:dyDescent="0.25">
      <c r="A20" s="8" t="s">
        <v>69</v>
      </c>
      <c r="B20" s="35">
        <v>490</v>
      </c>
      <c r="C20" s="35">
        <v>723</v>
      </c>
      <c r="D20" s="35">
        <v>1867</v>
      </c>
      <c r="E20" s="35"/>
      <c r="F20" s="35"/>
      <c r="G20" s="35"/>
      <c r="H20" s="35">
        <v>1201</v>
      </c>
      <c r="I20" s="35">
        <v>3115</v>
      </c>
      <c r="J20" s="35">
        <v>4539</v>
      </c>
      <c r="K20" s="35">
        <v>8223</v>
      </c>
      <c r="L20" s="35"/>
      <c r="M20" s="35">
        <v>8373</v>
      </c>
      <c r="N20" s="35">
        <v>9167</v>
      </c>
    </row>
    <row r="21" spans="1:14" x14ac:dyDescent="0.25">
      <c r="A21" s="8" t="s">
        <v>70</v>
      </c>
      <c r="B21" s="35">
        <v>-7457</v>
      </c>
      <c r="C21" s="35">
        <v>-17015</v>
      </c>
      <c r="D21" s="35">
        <v>-15250</v>
      </c>
      <c r="E21" s="35"/>
      <c r="F21" s="35"/>
      <c r="G21" s="35"/>
      <c r="H21" s="35">
        <v>19746</v>
      </c>
      <c r="I21" s="35">
        <v>16018</v>
      </c>
      <c r="J21" s="35">
        <v>44429</v>
      </c>
      <c r="K21" s="35">
        <v>33474</v>
      </c>
      <c r="L21" s="35"/>
      <c r="M21" s="35">
        <v>23097</v>
      </c>
      <c r="N21" s="35">
        <v>761</v>
      </c>
    </row>
    <row r="22" spans="1:14" x14ac:dyDescent="0.25">
      <c r="A22" s="8" t="s">
        <v>71</v>
      </c>
      <c r="B22" s="35">
        <v>10000</v>
      </c>
      <c r="C22" s="35">
        <v>10000</v>
      </c>
      <c r="D22" s="35">
        <v>20000</v>
      </c>
      <c r="E22" s="35"/>
      <c r="F22" s="35"/>
      <c r="G22" s="35"/>
      <c r="H22" s="35" t="s">
        <v>8</v>
      </c>
      <c r="I22" s="35" t="s">
        <v>8</v>
      </c>
      <c r="J22" s="35" t="s">
        <v>8</v>
      </c>
      <c r="K22" s="35" t="s">
        <v>8</v>
      </c>
      <c r="L22" s="35"/>
      <c r="M22" s="35" t="s">
        <v>8</v>
      </c>
      <c r="N22" s="35" t="s">
        <v>8</v>
      </c>
    </row>
    <row r="23" spans="1:14" x14ac:dyDescent="0.25">
      <c r="A23" s="8" t="s">
        <v>90</v>
      </c>
      <c r="B23" s="35" t="s">
        <v>8</v>
      </c>
      <c r="C23" s="35" t="s">
        <v>8</v>
      </c>
      <c r="D23" s="35" t="s">
        <v>8</v>
      </c>
      <c r="E23" s="35"/>
      <c r="F23" s="35"/>
      <c r="G23" s="35"/>
      <c r="H23" s="35"/>
      <c r="I23" s="35">
        <v>-7625</v>
      </c>
      <c r="J23" s="35">
        <v>-7625</v>
      </c>
      <c r="K23" s="35">
        <v>-7625</v>
      </c>
      <c r="L23" s="35"/>
      <c r="M23" s="35">
        <v>-1306</v>
      </c>
      <c r="N23" s="35">
        <v>-4040</v>
      </c>
    </row>
    <row r="24" spans="1:14" x14ac:dyDescent="0.25">
      <c r="A24" s="8" t="s">
        <v>72</v>
      </c>
      <c r="B24" s="35">
        <v>423</v>
      </c>
      <c r="C24" s="35">
        <v>-10153</v>
      </c>
      <c r="D24" s="35">
        <v>-13255</v>
      </c>
      <c r="E24" s="35"/>
      <c r="F24" s="35"/>
      <c r="G24" s="35"/>
      <c r="H24" s="35">
        <v>-17806</v>
      </c>
      <c r="I24" s="35">
        <v>-17359</v>
      </c>
      <c r="J24" s="35">
        <v>-6106</v>
      </c>
      <c r="K24" s="35">
        <v>-24104</v>
      </c>
      <c r="L24" s="35"/>
      <c r="M24" s="35">
        <v>10543</v>
      </c>
      <c r="N24" s="35">
        <v>-32629</v>
      </c>
    </row>
    <row r="25" spans="1:14" ht="15.75" thickBot="1" x14ac:dyDescent="0.3">
      <c r="A25" s="27" t="s">
        <v>73</v>
      </c>
      <c r="B25" s="37">
        <v>19919</v>
      </c>
      <c r="C25" s="37">
        <v>28430</v>
      </c>
      <c r="D25" s="37">
        <v>54851</v>
      </c>
      <c r="E25" s="37"/>
      <c r="F25" s="35"/>
      <c r="G25" s="35"/>
      <c r="H25" s="37">
        <v>-9427</v>
      </c>
      <c r="I25" s="37">
        <v>8672</v>
      </c>
      <c r="J25" s="37">
        <v>32881</v>
      </c>
      <c r="K25" s="37">
        <v>25895</v>
      </c>
      <c r="L25" s="35"/>
      <c r="M25" s="37">
        <v>230746</v>
      </c>
      <c r="N25" s="37">
        <v>127295</v>
      </c>
    </row>
    <row r="26" spans="1:14" x14ac:dyDescent="0.25">
      <c r="A26" s="12"/>
      <c r="B26" s="36"/>
      <c r="C26" s="36"/>
      <c r="D26" s="36"/>
      <c r="E26" s="36"/>
      <c r="F26" s="35"/>
      <c r="G26" s="35"/>
      <c r="H26" s="36"/>
      <c r="I26" s="36"/>
      <c r="J26" s="36"/>
      <c r="K26" s="36"/>
      <c r="L26" s="35"/>
      <c r="M26" s="36"/>
      <c r="N26" s="36"/>
    </row>
    <row r="27" spans="1:14" x14ac:dyDescent="0.25">
      <c r="A27" s="27" t="s">
        <v>74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4" x14ac:dyDescent="0.25">
      <c r="A28" s="8" t="s">
        <v>75</v>
      </c>
      <c r="B28" s="35">
        <v>-8350</v>
      </c>
      <c r="C28" s="35">
        <v>-14134</v>
      </c>
      <c r="D28" s="35">
        <v>-24198</v>
      </c>
      <c r="E28" s="35"/>
      <c r="F28" s="35"/>
      <c r="G28" s="35"/>
      <c r="H28" s="35">
        <v>-12303</v>
      </c>
      <c r="I28" s="35">
        <v>-15974</v>
      </c>
      <c r="J28" s="35">
        <v>-42280</v>
      </c>
      <c r="K28" s="35">
        <v>-48842</v>
      </c>
      <c r="L28" s="35"/>
      <c r="M28" s="35">
        <v>-238047</v>
      </c>
      <c r="N28" s="35">
        <v>-215234</v>
      </c>
    </row>
    <row r="29" spans="1:14" x14ac:dyDescent="0.25">
      <c r="A29" s="8" t="s">
        <v>105</v>
      </c>
      <c r="B29" s="35" t="s">
        <v>8</v>
      </c>
      <c r="C29" s="35" t="s">
        <v>8</v>
      </c>
      <c r="D29" s="35" t="s">
        <v>8</v>
      </c>
      <c r="E29" s="35"/>
      <c r="F29" s="35"/>
      <c r="G29" s="35"/>
      <c r="H29" s="35" t="s">
        <v>8</v>
      </c>
      <c r="I29" s="35" t="s">
        <v>8</v>
      </c>
      <c r="J29" s="35" t="s">
        <v>8</v>
      </c>
      <c r="K29" s="35" t="s">
        <v>8</v>
      </c>
      <c r="L29" s="35"/>
      <c r="M29" s="35">
        <v>-114967</v>
      </c>
      <c r="N29" s="35" t="s">
        <v>8</v>
      </c>
    </row>
    <row r="30" spans="1:14" x14ac:dyDescent="0.25">
      <c r="A30" s="8" t="s">
        <v>106</v>
      </c>
      <c r="B30" s="35" t="s">
        <v>8</v>
      </c>
      <c r="C30" s="35" t="s">
        <v>8</v>
      </c>
      <c r="D30" s="35" t="s">
        <v>8</v>
      </c>
      <c r="E30" s="35"/>
      <c r="F30" s="35"/>
      <c r="G30" s="35"/>
      <c r="H30" s="35" t="s">
        <v>8</v>
      </c>
      <c r="I30" s="35" t="s">
        <v>8</v>
      </c>
      <c r="J30" s="35" t="s">
        <v>8</v>
      </c>
      <c r="K30" s="35" t="s">
        <v>8</v>
      </c>
      <c r="L30" s="35"/>
      <c r="M30" s="35">
        <v>8973</v>
      </c>
      <c r="N30" s="35">
        <v>6734</v>
      </c>
    </row>
    <row r="31" spans="1:14" ht="15.75" thickBot="1" x14ac:dyDescent="0.3">
      <c r="A31" s="27" t="s">
        <v>76</v>
      </c>
      <c r="B31" s="37">
        <v>-8350</v>
      </c>
      <c r="C31" s="37">
        <v>-14134</v>
      </c>
      <c r="D31" s="37">
        <v>-24198</v>
      </c>
      <c r="E31" s="37"/>
      <c r="F31" s="35"/>
      <c r="G31" s="35"/>
      <c r="H31" s="37">
        <v>-12303</v>
      </c>
      <c r="I31" s="37">
        <v>-15974</v>
      </c>
      <c r="J31" s="37">
        <v>-42280</v>
      </c>
      <c r="K31" s="37">
        <v>-48842</v>
      </c>
      <c r="L31" s="35"/>
      <c r="M31" s="37">
        <v>-344041</v>
      </c>
      <c r="N31" s="37">
        <v>-208500</v>
      </c>
    </row>
    <row r="32" spans="1:14" x14ac:dyDescent="0.25">
      <c r="A32" s="12"/>
      <c r="B32" s="36"/>
      <c r="C32" s="36"/>
      <c r="D32" s="36"/>
      <c r="E32" s="36"/>
      <c r="F32" s="35"/>
      <c r="G32" s="35"/>
      <c r="H32" s="36"/>
      <c r="I32" s="36"/>
      <c r="J32" s="36"/>
      <c r="K32" s="36"/>
      <c r="L32" s="35"/>
      <c r="M32" s="36"/>
      <c r="N32" s="36"/>
    </row>
    <row r="33" spans="1:14" x14ac:dyDescent="0.25">
      <c r="A33" s="27" t="s">
        <v>77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1:14" x14ac:dyDescent="0.25">
      <c r="A34" s="8" t="s">
        <v>78</v>
      </c>
      <c r="B34" s="35">
        <v>186</v>
      </c>
      <c r="C34" s="35">
        <v>186</v>
      </c>
      <c r="D34" s="35">
        <v>187</v>
      </c>
      <c r="E34" s="35"/>
      <c r="F34" s="35"/>
      <c r="G34" s="35"/>
      <c r="H34" s="35" t="s">
        <v>8</v>
      </c>
      <c r="I34" s="35" t="s">
        <v>8</v>
      </c>
      <c r="J34" s="35" t="s">
        <v>8</v>
      </c>
      <c r="K34" s="35">
        <v>7036</v>
      </c>
      <c r="L34" s="35"/>
      <c r="M34" s="35">
        <v>67633</v>
      </c>
      <c r="N34" s="35">
        <v>307259</v>
      </c>
    </row>
    <row r="35" spans="1:14" x14ac:dyDescent="0.25">
      <c r="A35" s="8" t="s">
        <v>128</v>
      </c>
      <c r="B35" s="35"/>
      <c r="C35" s="35"/>
      <c r="D35" s="35"/>
      <c r="E35" s="35"/>
      <c r="F35" s="35"/>
      <c r="G35" s="35"/>
      <c r="H35" s="35" t="s">
        <v>8</v>
      </c>
      <c r="I35" s="35" t="s">
        <v>8</v>
      </c>
      <c r="J35" s="35" t="s">
        <v>8</v>
      </c>
      <c r="K35" s="35" t="s">
        <v>8</v>
      </c>
      <c r="L35" s="35"/>
      <c r="M35" s="35">
        <v>35</v>
      </c>
      <c r="N35" s="35">
        <v>40667</v>
      </c>
    </row>
    <row r="36" spans="1:14" x14ac:dyDescent="0.25">
      <c r="A36" s="8" t="s">
        <v>79</v>
      </c>
      <c r="B36" s="35" t="s">
        <v>8</v>
      </c>
      <c r="C36" s="35">
        <v>5210</v>
      </c>
      <c r="D36" s="35">
        <v>5210</v>
      </c>
      <c r="E36" s="35"/>
      <c r="F36" s="35"/>
      <c r="G36" s="35"/>
      <c r="H36" s="35">
        <v>2400</v>
      </c>
      <c r="I36" s="35">
        <v>2400</v>
      </c>
      <c r="J36" s="35">
        <v>2400</v>
      </c>
      <c r="K36" s="35">
        <v>2400</v>
      </c>
      <c r="L36" s="35"/>
      <c r="M36" s="35">
        <v>16563</v>
      </c>
      <c r="N36" s="35">
        <v>8344</v>
      </c>
    </row>
    <row r="37" spans="1:14" x14ac:dyDescent="0.25">
      <c r="A37" s="8" t="s">
        <v>107</v>
      </c>
      <c r="B37" s="35" t="s">
        <v>8</v>
      </c>
      <c r="C37" s="35" t="s">
        <v>8</v>
      </c>
      <c r="D37" s="35"/>
      <c r="E37" s="35"/>
      <c r="F37" s="35"/>
      <c r="G37" s="35"/>
      <c r="H37" s="35" t="s">
        <v>8</v>
      </c>
      <c r="I37" s="35" t="s">
        <v>8</v>
      </c>
      <c r="J37" s="35" t="s">
        <v>8</v>
      </c>
      <c r="K37" s="35" t="s">
        <v>8</v>
      </c>
      <c r="L37" s="35"/>
      <c r="M37" s="35">
        <v>90862</v>
      </c>
      <c r="N37" s="35">
        <v>3442</v>
      </c>
    </row>
    <row r="38" spans="1:14" x14ac:dyDescent="0.25">
      <c r="A38" s="8" t="s">
        <v>80</v>
      </c>
      <c r="B38" s="35">
        <v>-10070</v>
      </c>
      <c r="C38" s="35">
        <v>-10087</v>
      </c>
      <c r="D38" s="35">
        <v>-21441</v>
      </c>
      <c r="E38" s="35"/>
      <c r="F38" s="35"/>
      <c r="G38" s="35"/>
      <c r="H38" s="35">
        <v>-25</v>
      </c>
      <c r="I38" s="35">
        <v>-51</v>
      </c>
      <c r="J38" s="35">
        <v>-79</v>
      </c>
      <c r="K38" s="35">
        <v>-89</v>
      </c>
      <c r="L38" s="35"/>
      <c r="M38" s="35">
        <v>-17087</v>
      </c>
      <c r="N38" s="35">
        <v>-179360</v>
      </c>
    </row>
    <row r="39" spans="1:14" x14ac:dyDescent="0.25">
      <c r="A39" s="8" t="s">
        <v>81</v>
      </c>
      <c r="B39" s="35" t="s">
        <v>8</v>
      </c>
      <c r="C39" s="35">
        <v>-727</v>
      </c>
      <c r="D39" s="35">
        <v>-1485</v>
      </c>
      <c r="E39" s="35"/>
      <c r="F39" s="35"/>
      <c r="G39" s="35"/>
      <c r="H39" s="35">
        <v>-962</v>
      </c>
      <c r="I39" s="35">
        <v>-1327</v>
      </c>
      <c r="J39" s="35">
        <v>-1615</v>
      </c>
      <c r="K39" s="35">
        <v>-1615</v>
      </c>
      <c r="L39" s="35"/>
      <c r="M39" s="35">
        <v>-388</v>
      </c>
      <c r="N39" s="35">
        <v>-440</v>
      </c>
    </row>
    <row r="40" spans="1:14" x14ac:dyDescent="0.25">
      <c r="A40" s="8" t="s">
        <v>82</v>
      </c>
      <c r="B40" s="35">
        <v>-12810</v>
      </c>
      <c r="C40" s="35">
        <v>-12757</v>
      </c>
      <c r="D40" s="35">
        <v>-25508</v>
      </c>
      <c r="E40" s="35"/>
      <c r="F40" s="35"/>
      <c r="G40" s="35"/>
      <c r="H40" s="35">
        <v>-13040</v>
      </c>
      <c r="I40" s="35">
        <v>-12987</v>
      </c>
      <c r="J40" s="35">
        <v>-25809</v>
      </c>
      <c r="K40" s="35">
        <v>-25754</v>
      </c>
      <c r="L40" s="35"/>
      <c r="M40" s="35">
        <v>-24558</v>
      </c>
      <c r="N40" s="35">
        <v>-15894</v>
      </c>
    </row>
    <row r="41" spans="1:14" x14ac:dyDescent="0.25">
      <c r="A41" s="8" t="s">
        <v>162</v>
      </c>
      <c r="B41" s="35" t="s">
        <v>8</v>
      </c>
      <c r="C41" s="35" t="s">
        <v>8</v>
      </c>
      <c r="D41" s="35">
        <v>-6406</v>
      </c>
      <c r="E41" s="35"/>
      <c r="F41" s="35"/>
      <c r="G41" s="35"/>
      <c r="H41" s="35" t="s">
        <v>8</v>
      </c>
      <c r="I41" s="35" t="s">
        <v>8</v>
      </c>
      <c r="J41" s="35" t="s">
        <v>8</v>
      </c>
      <c r="K41" s="35" t="s">
        <v>8</v>
      </c>
      <c r="L41" s="35"/>
      <c r="M41" s="35" t="s">
        <v>8</v>
      </c>
      <c r="N41" s="35" t="s">
        <v>8</v>
      </c>
    </row>
    <row r="42" spans="1:14" x14ac:dyDescent="0.25">
      <c r="A42" s="8" t="s">
        <v>108</v>
      </c>
      <c r="B42" s="35" t="s">
        <v>8</v>
      </c>
      <c r="C42" s="35" t="s">
        <v>8</v>
      </c>
      <c r="D42" s="35" t="s">
        <v>8</v>
      </c>
      <c r="E42" s="35"/>
      <c r="F42" s="35"/>
      <c r="G42" s="35"/>
      <c r="H42" s="35" t="s">
        <v>8</v>
      </c>
      <c r="I42" s="35" t="s">
        <v>8</v>
      </c>
      <c r="J42" s="35" t="s">
        <v>8</v>
      </c>
      <c r="K42" s="35" t="s">
        <v>8</v>
      </c>
      <c r="L42" s="35"/>
      <c r="M42" s="35">
        <v>-8344</v>
      </c>
      <c r="N42" s="35" t="s">
        <v>8</v>
      </c>
    </row>
    <row r="43" spans="1:14" ht="15.75" thickBot="1" x14ac:dyDescent="0.3">
      <c r="A43" s="27" t="s">
        <v>127</v>
      </c>
      <c r="B43" s="37">
        <v>-22694</v>
      </c>
      <c r="C43" s="37">
        <v>-18175</v>
      </c>
      <c r="D43" s="37">
        <v>-49443</v>
      </c>
      <c r="E43" s="37"/>
      <c r="F43" s="35"/>
      <c r="G43" s="35"/>
      <c r="H43" s="37">
        <v>-11627</v>
      </c>
      <c r="I43" s="37">
        <v>-11965</v>
      </c>
      <c r="J43" s="37">
        <v>-25103</v>
      </c>
      <c r="K43" s="37">
        <v>-18022</v>
      </c>
      <c r="L43" s="35"/>
      <c r="M43" s="37">
        <v>124716</v>
      </c>
      <c r="N43" s="37">
        <v>164018</v>
      </c>
    </row>
    <row r="44" spans="1:14" x14ac:dyDescent="0.25">
      <c r="A44" s="12"/>
      <c r="B44" s="36"/>
      <c r="C44" s="36"/>
      <c r="D44" s="36"/>
      <c r="E44" s="36"/>
      <c r="F44" s="35"/>
      <c r="G44" s="35"/>
      <c r="H44" s="36"/>
      <c r="I44" s="36"/>
      <c r="J44" s="36"/>
      <c r="K44" s="36"/>
      <c r="L44" s="35"/>
      <c r="M44" s="36"/>
      <c r="N44" s="36"/>
    </row>
    <row r="45" spans="1:14" x14ac:dyDescent="0.25">
      <c r="A45" s="27" t="s">
        <v>126</v>
      </c>
      <c r="B45" s="35">
        <v>-11125</v>
      </c>
      <c r="C45" s="35">
        <v>-3879</v>
      </c>
      <c r="D45" s="35">
        <v>-18790</v>
      </c>
      <c r="E45" s="35"/>
      <c r="F45" s="35"/>
      <c r="G45" s="35"/>
      <c r="H45" s="35">
        <v>-33357</v>
      </c>
      <c r="I45" s="35">
        <v>-19267</v>
      </c>
      <c r="J45" s="35">
        <v>-34502</v>
      </c>
      <c r="K45" s="35">
        <v>-40969</v>
      </c>
      <c r="L45" s="35"/>
      <c r="M45" s="35">
        <v>11421</v>
      </c>
      <c r="N45" s="35">
        <v>82813</v>
      </c>
    </row>
    <row r="46" spans="1:14" ht="15.75" thickBot="1" x14ac:dyDescent="0.3">
      <c r="A46" s="8" t="s">
        <v>83</v>
      </c>
      <c r="B46" s="37">
        <v>82730</v>
      </c>
      <c r="C46" s="37">
        <v>82730</v>
      </c>
      <c r="D46" s="37">
        <v>82730</v>
      </c>
      <c r="E46" s="37"/>
      <c r="F46" s="35"/>
      <c r="G46" s="35"/>
      <c r="H46" s="37">
        <v>127672</v>
      </c>
      <c r="I46" s="37">
        <v>127672</v>
      </c>
      <c r="J46" s="37">
        <v>127672</v>
      </c>
      <c r="K46" s="37">
        <v>127672</v>
      </c>
      <c r="L46" s="35"/>
      <c r="M46" s="37">
        <v>121105</v>
      </c>
      <c r="N46" s="37">
        <v>38292</v>
      </c>
    </row>
    <row r="47" spans="1:14" x14ac:dyDescent="0.25">
      <c r="A47" s="8" t="s">
        <v>84</v>
      </c>
      <c r="B47" s="35">
        <v>-20</v>
      </c>
      <c r="C47" s="35">
        <v>396</v>
      </c>
      <c r="D47" s="35">
        <v>-368</v>
      </c>
      <c r="E47" s="35"/>
      <c r="F47" s="35"/>
      <c r="G47" s="35"/>
      <c r="H47" s="35">
        <v>-2913</v>
      </c>
      <c r="I47" s="35">
        <v>-3106</v>
      </c>
      <c r="J47" s="35">
        <v>-2790</v>
      </c>
      <c r="K47" s="35">
        <v>-3973</v>
      </c>
      <c r="L47" s="35"/>
      <c r="M47" s="35">
        <v>-4854</v>
      </c>
      <c r="N47" s="35" t="s">
        <v>8</v>
      </c>
    </row>
    <row r="48" spans="1:14" ht="15.75" thickBot="1" x14ac:dyDescent="0.3">
      <c r="A48" s="8" t="s">
        <v>85</v>
      </c>
      <c r="B48" s="37">
        <v>71585</v>
      </c>
      <c r="C48" s="37">
        <v>79247</v>
      </c>
      <c r="D48" s="37">
        <v>63572</v>
      </c>
      <c r="E48" s="37"/>
      <c r="F48" s="35"/>
      <c r="G48" s="35"/>
      <c r="H48" s="37">
        <v>91402</v>
      </c>
      <c r="I48" s="37">
        <v>105299</v>
      </c>
      <c r="J48" s="37">
        <v>90380</v>
      </c>
      <c r="K48" s="37">
        <v>82730</v>
      </c>
      <c r="L48" s="35"/>
      <c r="M48" s="37">
        <v>127672</v>
      </c>
      <c r="N48" s="37">
        <v>121105</v>
      </c>
    </row>
    <row r="49" spans="1:14" x14ac:dyDescent="0.25">
      <c r="A49" s="8"/>
      <c r="B49" s="36"/>
      <c r="C49" s="36"/>
      <c r="D49" s="36"/>
      <c r="E49" s="36"/>
      <c r="F49" s="35"/>
      <c r="G49" s="35"/>
      <c r="H49" s="36"/>
      <c r="I49" s="36"/>
      <c r="J49" s="36"/>
      <c r="K49" s="36"/>
      <c r="L49" s="35"/>
      <c r="M49" s="36"/>
      <c r="N49" s="36"/>
    </row>
    <row r="50" spans="1:14" x14ac:dyDescent="0.25">
      <c r="A50" s="27" t="s">
        <v>86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1:14" x14ac:dyDescent="0.25">
      <c r="A51" s="8" t="s">
        <v>87</v>
      </c>
      <c r="B51" s="35">
        <v>71572</v>
      </c>
      <c r="C51" s="35">
        <v>79236</v>
      </c>
      <c r="D51" s="35">
        <v>63556</v>
      </c>
      <c r="E51" s="35"/>
      <c r="F51" s="35"/>
      <c r="G51" s="35"/>
      <c r="H51" s="35">
        <v>91389</v>
      </c>
      <c r="I51" s="35">
        <v>105285</v>
      </c>
      <c r="J51" s="35">
        <v>90369</v>
      </c>
      <c r="K51" s="35">
        <v>82720</v>
      </c>
      <c r="L51" s="35"/>
      <c r="M51" s="35">
        <v>127560</v>
      </c>
      <c r="N51" s="35">
        <v>121113</v>
      </c>
    </row>
    <row r="52" spans="1:14" x14ac:dyDescent="0.25">
      <c r="A52" s="8" t="s">
        <v>88</v>
      </c>
      <c r="B52" s="35">
        <v>13</v>
      </c>
      <c r="C52" s="35">
        <v>11</v>
      </c>
      <c r="D52" s="35">
        <v>16</v>
      </c>
      <c r="E52" s="35"/>
      <c r="F52" s="35"/>
      <c r="G52" s="35"/>
      <c r="H52" s="35">
        <v>13</v>
      </c>
      <c r="I52" s="35">
        <v>14</v>
      </c>
      <c r="J52" s="35">
        <v>11</v>
      </c>
      <c r="K52" s="35">
        <v>10</v>
      </c>
      <c r="L52" s="35"/>
      <c r="M52" s="35">
        <v>112</v>
      </c>
      <c r="N52" s="35">
        <v>22</v>
      </c>
    </row>
    <row r="53" spans="1:14" x14ac:dyDescent="0.25">
      <c r="A53" s="8" t="s">
        <v>109</v>
      </c>
      <c r="B53" s="35" t="s">
        <v>8</v>
      </c>
      <c r="C53" s="35" t="s">
        <v>8</v>
      </c>
      <c r="D53" s="35" t="s">
        <v>8</v>
      </c>
      <c r="E53" s="35"/>
      <c r="F53" s="35"/>
      <c r="G53" s="35"/>
      <c r="H53" s="35" t="s">
        <v>8</v>
      </c>
      <c r="I53" s="35" t="s">
        <v>8</v>
      </c>
      <c r="J53" s="35" t="s">
        <v>8</v>
      </c>
      <c r="K53" s="35" t="s">
        <v>8</v>
      </c>
      <c r="L53" s="35"/>
      <c r="M53" s="35" t="s">
        <v>8</v>
      </c>
      <c r="N53" s="35">
        <v>-30</v>
      </c>
    </row>
    <row r="54" spans="1:14" ht="15.75" thickBot="1" x14ac:dyDescent="0.3">
      <c r="A54" s="27" t="s">
        <v>89</v>
      </c>
      <c r="B54" s="37">
        <v>71585</v>
      </c>
      <c r="C54" s="37">
        <v>79247</v>
      </c>
      <c r="D54" s="37">
        <v>63572</v>
      </c>
      <c r="E54" s="37"/>
      <c r="F54" s="35"/>
      <c r="G54" s="35"/>
      <c r="H54" s="37">
        <v>91402</v>
      </c>
      <c r="I54" s="37">
        <v>105299</v>
      </c>
      <c r="J54" s="37">
        <v>90380</v>
      </c>
      <c r="K54" s="37">
        <v>82730</v>
      </c>
      <c r="L54" s="35"/>
      <c r="M54" s="37">
        <v>127672</v>
      </c>
      <c r="N54" s="37">
        <v>121105</v>
      </c>
    </row>
  </sheetData>
  <mergeCells count="4">
    <mergeCell ref="A2:N2"/>
    <mergeCell ref="B6:E6"/>
    <mergeCell ref="H6:K6"/>
    <mergeCell ref="M6:N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workbookViewId="0"/>
  </sheetViews>
  <sheetFormatPr baseColWidth="10" defaultRowHeight="15" x14ac:dyDescent="0.25"/>
  <cols>
    <col min="1" max="1" width="35.7109375" customWidth="1"/>
    <col min="2" max="2" width="9.85546875" customWidth="1"/>
    <col min="3" max="3" width="10.28515625" customWidth="1"/>
    <col min="4" max="4" width="9" customWidth="1"/>
    <col min="5" max="5" width="8.5703125" customWidth="1"/>
    <col min="6" max="6" width="3.5703125" customWidth="1"/>
    <col min="7" max="7" width="9.7109375" customWidth="1"/>
    <col min="8" max="8" width="9.140625" customWidth="1"/>
    <col min="9" max="9" width="9.85546875" customWidth="1"/>
    <col min="10" max="10" width="9.28515625" customWidth="1"/>
    <col min="11" max="11" width="4.7109375" customWidth="1"/>
    <col min="12" max="12" width="10" customWidth="1"/>
    <col min="13" max="13" width="9.140625" customWidth="1"/>
    <col min="14" max="14" width="8.42578125" customWidth="1"/>
    <col min="15" max="15" width="3.28515625" customWidth="1"/>
    <col min="16" max="16" width="9.140625" customWidth="1"/>
    <col min="17" max="18" width="9.5703125" customWidth="1"/>
    <col min="19" max="19" width="3.5703125" customWidth="1"/>
    <col min="20" max="20" width="10" customWidth="1"/>
    <col min="21" max="21" width="9.7109375" customWidth="1"/>
  </cols>
  <sheetData>
    <row r="1" spans="1:21" ht="63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x14ac:dyDescent="0.25">
      <c r="A2" s="40" t="s">
        <v>151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x14ac:dyDescent="0.25">
      <c r="A3" s="4" t="s">
        <v>145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4"/>
      <c r="P3" s="8"/>
      <c r="Q3" s="8"/>
      <c r="R3" s="8"/>
      <c r="S3" s="8"/>
      <c r="T3" s="8"/>
      <c r="U3" s="8"/>
    </row>
    <row r="4" spans="1:2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24.75" customHeight="1" x14ac:dyDescent="0.25">
      <c r="A5" s="12" t="s">
        <v>0</v>
      </c>
      <c r="B5" s="24"/>
      <c r="C5" s="8"/>
      <c r="D5" s="8"/>
      <c r="E5" s="8"/>
      <c r="F5" s="8"/>
      <c r="G5" s="24"/>
      <c r="H5" s="8"/>
      <c r="I5" s="8"/>
      <c r="J5" s="8"/>
      <c r="K5" s="8"/>
      <c r="L5" s="8"/>
      <c r="M5" s="8"/>
      <c r="N5" s="8"/>
      <c r="O5" s="4"/>
      <c r="P5" s="8"/>
      <c r="Q5" s="8"/>
      <c r="R5" s="8"/>
      <c r="S5" s="8"/>
      <c r="T5" s="8"/>
      <c r="U5" s="8"/>
    </row>
    <row r="6" spans="1:21" ht="15.75" thickBot="1" x14ac:dyDescent="0.3">
      <c r="A6" s="8"/>
      <c r="B6" s="41" t="s">
        <v>140</v>
      </c>
      <c r="C6" s="41"/>
      <c r="D6" s="41"/>
      <c r="E6" s="41"/>
      <c r="F6" s="8"/>
      <c r="G6" s="41" t="s">
        <v>141</v>
      </c>
      <c r="H6" s="41"/>
      <c r="I6" s="41"/>
      <c r="J6" s="41"/>
      <c r="K6" s="8"/>
      <c r="L6" s="42" t="s">
        <v>158</v>
      </c>
      <c r="M6" s="42"/>
      <c r="N6" s="42"/>
      <c r="O6" s="8"/>
      <c r="P6" s="42" t="s">
        <v>159</v>
      </c>
      <c r="Q6" s="42"/>
      <c r="R6" s="42"/>
      <c r="S6" s="8"/>
      <c r="T6" s="30">
        <v>2014</v>
      </c>
      <c r="U6" s="30">
        <v>2013</v>
      </c>
    </row>
    <row r="7" spans="1:21" x14ac:dyDescent="0.25">
      <c r="A7" s="8"/>
      <c r="B7" s="22" t="s">
        <v>18</v>
      </c>
      <c r="C7" s="22" t="s">
        <v>20</v>
      </c>
      <c r="D7" s="22" t="s">
        <v>91</v>
      </c>
      <c r="E7" s="22" t="s">
        <v>92</v>
      </c>
      <c r="F7" s="10"/>
      <c r="G7" s="22" t="s">
        <v>19</v>
      </c>
      <c r="H7" s="22" t="s">
        <v>21</v>
      </c>
      <c r="I7" s="22" t="s">
        <v>93</v>
      </c>
      <c r="J7" s="22" t="s">
        <v>94</v>
      </c>
      <c r="K7" s="10"/>
      <c r="L7" s="23" t="s">
        <v>22</v>
      </c>
      <c r="M7" s="23" t="s">
        <v>98</v>
      </c>
      <c r="N7" s="23" t="s">
        <v>97</v>
      </c>
      <c r="O7" s="10"/>
      <c r="P7" s="23" t="s">
        <v>23</v>
      </c>
      <c r="Q7" s="23" t="s">
        <v>110</v>
      </c>
      <c r="R7" s="23" t="s">
        <v>96</v>
      </c>
      <c r="S7" s="8"/>
      <c r="T7" s="30" t="s">
        <v>99</v>
      </c>
      <c r="U7" s="30" t="s">
        <v>100</v>
      </c>
    </row>
    <row r="8" spans="1:2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27" t="s">
        <v>132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27" t="s">
        <v>146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 t="s">
        <v>112</v>
      </c>
      <c r="B11" s="14">
        <v>19038</v>
      </c>
      <c r="C11" s="14">
        <v>28626</v>
      </c>
      <c r="D11" s="14">
        <v>33841</v>
      </c>
      <c r="E11" s="14"/>
      <c r="F11" s="14"/>
      <c r="G11" s="14">
        <v>30745</v>
      </c>
      <c r="H11" s="14">
        <v>41157</v>
      </c>
      <c r="I11" s="14">
        <v>32290</v>
      </c>
      <c r="J11" s="14">
        <v>27705</v>
      </c>
      <c r="K11" s="14"/>
      <c r="L11" s="14">
        <v>47664</v>
      </c>
      <c r="M11" s="14">
        <v>81505</v>
      </c>
      <c r="N11" s="14"/>
      <c r="O11" s="14"/>
      <c r="P11" s="14">
        <v>71902</v>
      </c>
      <c r="Q11" s="14">
        <v>104192</v>
      </c>
      <c r="R11" s="14">
        <v>131897</v>
      </c>
      <c r="S11" s="14"/>
      <c r="T11" s="14">
        <v>246054</v>
      </c>
      <c r="U11" s="14">
        <v>179324</v>
      </c>
    </row>
    <row r="12" spans="1:21" x14ac:dyDescent="0.25">
      <c r="A12" s="8" t="s">
        <v>113</v>
      </c>
      <c r="B12" s="14">
        <v>3959</v>
      </c>
      <c r="C12" s="14">
        <v>5486</v>
      </c>
      <c r="D12" s="14">
        <v>4375</v>
      </c>
      <c r="E12" s="14"/>
      <c r="F12" s="14"/>
      <c r="G12" s="14">
        <v>9423</v>
      </c>
      <c r="H12" s="14">
        <v>8544</v>
      </c>
      <c r="I12" s="14">
        <v>6068</v>
      </c>
      <c r="J12" s="14">
        <v>5145</v>
      </c>
      <c r="K12" s="14"/>
      <c r="L12" s="14">
        <v>9445</v>
      </c>
      <c r="M12" s="14">
        <v>13820</v>
      </c>
      <c r="N12" s="14"/>
      <c r="O12" s="14"/>
      <c r="P12" s="14">
        <v>17967</v>
      </c>
      <c r="Q12" s="14">
        <v>24035</v>
      </c>
      <c r="R12" s="14">
        <v>29180</v>
      </c>
      <c r="S12" s="14"/>
      <c r="T12" s="14">
        <v>118203</v>
      </c>
      <c r="U12" s="14">
        <v>134579</v>
      </c>
    </row>
    <row r="13" spans="1:21" x14ac:dyDescent="0.25">
      <c r="A13" s="8" t="s">
        <v>114</v>
      </c>
      <c r="B13" s="14">
        <v>172</v>
      </c>
      <c r="C13" s="14">
        <v>191</v>
      </c>
      <c r="D13" s="14">
        <v>166</v>
      </c>
      <c r="E13" s="14"/>
      <c r="F13" s="14"/>
      <c r="G13" s="14">
        <v>255</v>
      </c>
      <c r="H13" s="14">
        <v>279</v>
      </c>
      <c r="I13" s="14">
        <v>210</v>
      </c>
      <c r="J13" s="14">
        <v>211</v>
      </c>
      <c r="K13" s="14"/>
      <c r="L13" s="14">
        <v>363</v>
      </c>
      <c r="M13" s="14">
        <v>529</v>
      </c>
      <c r="N13" s="14"/>
      <c r="O13" s="14"/>
      <c r="P13" s="14">
        <v>534</v>
      </c>
      <c r="Q13" s="14">
        <v>744</v>
      </c>
      <c r="R13" s="14">
        <v>955</v>
      </c>
      <c r="S13" s="14"/>
      <c r="T13" s="14">
        <v>1541</v>
      </c>
      <c r="U13" s="14">
        <v>0</v>
      </c>
    </row>
    <row r="14" spans="1:21" x14ac:dyDescent="0.25">
      <c r="A14" s="8" t="s">
        <v>119</v>
      </c>
      <c r="B14" s="35" t="s">
        <v>8</v>
      </c>
      <c r="C14" s="35" t="s">
        <v>8</v>
      </c>
      <c r="D14" s="14"/>
      <c r="E14" s="14"/>
      <c r="F14" s="14"/>
      <c r="G14" s="14">
        <v>370</v>
      </c>
      <c r="H14" s="14">
        <v>227</v>
      </c>
      <c r="I14" s="14">
        <v>0</v>
      </c>
      <c r="J14" s="14">
        <v>0</v>
      </c>
      <c r="K14" s="14"/>
      <c r="L14" s="14">
        <v>0</v>
      </c>
      <c r="M14" s="14"/>
      <c r="N14" s="14"/>
      <c r="O14" s="14"/>
      <c r="P14" s="14">
        <v>597</v>
      </c>
      <c r="Q14" s="14">
        <v>597</v>
      </c>
      <c r="R14" s="14">
        <v>597</v>
      </c>
      <c r="S14" s="14"/>
      <c r="T14" s="14">
        <v>1304</v>
      </c>
      <c r="U14" s="14">
        <v>1532</v>
      </c>
    </row>
    <row r="15" spans="1:21" x14ac:dyDescent="0.25">
      <c r="A15" s="12" t="s">
        <v>111</v>
      </c>
      <c r="B15" s="13">
        <v>23169</v>
      </c>
      <c r="C15" s="13">
        <v>34303</v>
      </c>
      <c r="D15" s="13">
        <v>38382</v>
      </c>
      <c r="E15" s="13"/>
      <c r="F15" s="38"/>
      <c r="G15" s="13">
        <v>40793</v>
      </c>
      <c r="H15" s="13">
        <v>50207</v>
      </c>
      <c r="I15" s="13">
        <v>38568</v>
      </c>
      <c r="J15" s="13">
        <v>33061</v>
      </c>
      <c r="K15" s="38"/>
      <c r="L15" s="13">
        <v>57472</v>
      </c>
      <c r="M15" s="13">
        <v>95854</v>
      </c>
      <c r="N15" s="13"/>
      <c r="O15" s="38"/>
      <c r="P15" s="13">
        <v>91000</v>
      </c>
      <c r="Q15" s="13">
        <v>129568</v>
      </c>
      <c r="R15" s="13">
        <v>162629</v>
      </c>
      <c r="S15" s="14"/>
      <c r="T15" s="13">
        <v>367102</v>
      </c>
      <c r="U15" s="13">
        <v>315435</v>
      </c>
    </row>
    <row r="16" spans="1:21" x14ac:dyDescent="0.25">
      <c r="A16" s="12"/>
      <c r="B16" s="13"/>
      <c r="C16" s="13"/>
      <c r="D16" s="13"/>
      <c r="E16" s="13"/>
      <c r="F16" s="38"/>
      <c r="G16" s="13"/>
      <c r="H16" s="13"/>
      <c r="I16" s="13"/>
      <c r="J16" s="13"/>
      <c r="K16" s="38"/>
      <c r="L16" s="13"/>
      <c r="M16" s="13"/>
      <c r="N16" s="13"/>
      <c r="O16" s="38"/>
      <c r="P16" s="13"/>
      <c r="Q16" s="13"/>
      <c r="R16" s="13"/>
      <c r="S16" s="14"/>
      <c r="T16" s="13"/>
      <c r="U16" s="13"/>
    </row>
    <row r="17" spans="1:21" x14ac:dyDescent="0.25">
      <c r="A17" s="27" t="s">
        <v>147</v>
      </c>
      <c r="B17" s="13"/>
      <c r="C17" s="13"/>
      <c r="D17" s="13"/>
      <c r="E17" s="13"/>
      <c r="F17" s="38"/>
      <c r="G17" s="13"/>
      <c r="H17" s="13"/>
      <c r="I17" s="13"/>
      <c r="J17" s="13"/>
      <c r="K17" s="38"/>
      <c r="L17" s="13"/>
      <c r="M17" s="13"/>
      <c r="N17" s="13"/>
      <c r="O17" s="38"/>
      <c r="P17" s="13"/>
      <c r="Q17" s="13"/>
      <c r="R17" s="13"/>
      <c r="S17" s="14"/>
      <c r="T17" s="13"/>
      <c r="U17" s="13"/>
    </row>
    <row r="18" spans="1:21" x14ac:dyDescent="0.25">
      <c r="A18" s="8" t="s">
        <v>112</v>
      </c>
      <c r="B18" s="14"/>
      <c r="C18" s="14"/>
      <c r="D18" s="14">
        <v>320</v>
      </c>
      <c r="E18" s="14"/>
      <c r="F18" s="14"/>
      <c r="G18" s="14"/>
      <c r="H18" s="14"/>
      <c r="I18" s="14"/>
      <c r="J18" s="14"/>
      <c r="K18" s="14"/>
      <c r="L18" s="14"/>
      <c r="M18" s="14">
        <v>320</v>
      </c>
      <c r="N18" s="14"/>
      <c r="O18" s="14"/>
      <c r="P18" s="14"/>
      <c r="Q18" s="14"/>
      <c r="R18" s="14"/>
      <c r="S18" s="14"/>
      <c r="T18" s="14">
        <v>31</v>
      </c>
      <c r="U18" s="14"/>
    </row>
    <row r="19" spans="1:21" x14ac:dyDescent="0.25">
      <c r="A19" s="8" t="s">
        <v>113</v>
      </c>
      <c r="B19" s="14">
        <v>5242</v>
      </c>
      <c r="C19" s="14">
        <v>4319</v>
      </c>
      <c r="D19" s="14">
        <v>4209</v>
      </c>
      <c r="E19" s="14"/>
      <c r="F19" s="14"/>
      <c r="G19" s="14">
        <v>4478</v>
      </c>
      <c r="H19" s="14">
        <v>3225</v>
      </c>
      <c r="I19" s="14">
        <v>2901</v>
      </c>
      <c r="J19" s="14">
        <v>5024</v>
      </c>
      <c r="K19" s="14"/>
      <c r="L19" s="14">
        <v>9561</v>
      </c>
      <c r="M19" s="14">
        <v>13770</v>
      </c>
      <c r="N19" s="14"/>
      <c r="O19" s="14"/>
      <c r="P19" s="14">
        <v>7703</v>
      </c>
      <c r="Q19" s="14">
        <v>10604</v>
      </c>
      <c r="R19" s="14">
        <v>15628</v>
      </c>
      <c r="S19" s="14"/>
      <c r="T19" s="14">
        <v>27517</v>
      </c>
      <c r="U19" s="14">
        <v>22912</v>
      </c>
    </row>
    <row r="20" spans="1:21" x14ac:dyDescent="0.25">
      <c r="A20" s="8" t="s">
        <v>114</v>
      </c>
      <c r="B20" s="14">
        <v>8153</v>
      </c>
      <c r="C20" s="14">
        <v>7301</v>
      </c>
      <c r="D20" s="14">
        <v>6949</v>
      </c>
      <c r="E20" s="14"/>
      <c r="F20" s="14"/>
      <c r="G20" s="14">
        <v>9160</v>
      </c>
      <c r="H20" s="14">
        <v>8607</v>
      </c>
      <c r="I20" s="14">
        <v>6351</v>
      </c>
      <c r="J20" s="14">
        <v>7315</v>
      </c>
      <c r="K20" s="14"/>
      <c r="L20" s="14">
        <v>15454</v>
      </c>
      <c r="M20" s="14">
        <v>22403</v>
      </c>
      <c r="N20" s="14"/>
      <c r="O20" s="14"/>
      <c r="P20" s="14">
        <v>17767</v>
      </c>
      <c r="Q20" s="14">
        <v>24118</v>
      </c>
      <c r="R20" s="14">
        <v>31433</v>
      </c>
      <c r="S20" s="14"/>
      <c r="T20" s="14">
        <v>34080</v>
      </c>
      <c r="U20" s="14"/>
    </row>
    <row r="21" spans="1:21" x14ac:dyDescent="0.25">
      <c r="A21" s="8" t="s">
        <v>119</v>
      </c>
      <c r="B21" s="35" t="s">
        <v>8</v>
      </c>
      <c r="C21" s="35" t="s">
        <v>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>
        <v>4</v>
      </c>
      <c r="U21" s="14">
        <v>6</v>
      </c>
    </row>
    <row r="22" spans="1:21" x14ac:dyDescent="0.25">
      <c r="A22" s="12" t="s">
        <v>115</v>
      </c>
      <c r="B22" s="13">
        <v>13395</v>
      </c>
      <c r="C22" s="13">
        <v>11620</v>
      </c>
      <c r="D22" s="13">
        <v>11478</v>
      </c>
      <c r="E22" s="13"/>
      <c r="F22" s="14"/>
      <c r="G22" s="13">
        <v>13638</v>
      </c>
      <c r="H22" s="13">
        <v>11832</v>
      </c>
      <c r="I22" s="13">
        <v>9252</v>
      </c>
      <c r="J22" s="13">
        <v>12339</v>
      </c>
      <c r="K22" s="14"/>
      <c r="L22" s="13">
        <v>25015</v>
      </c>
      <c r="M22" s="13">
        <v>36493</v>
      </c>
      <c r="N22" s="13"/>
      <c r="O22" s="14"/>
      <c r="P22" s="13">
        <v>25470</v>
      </c>
      <c r="Q22" s="13">
        <v>34722</v>
      </c>
      <c r="R22" s="13">
        <v>47061</v>
      </c>
      <c r="S22" s="14"/>
      <c r="T22" s="13">
        <v>61632</v>
      </c>
      <c r="U22" s="13">
        <v>22918</v>
      </c>
    </row>
    <row r="23" spans="1:21" x14ac:dyDescent="0.25">
      <c r="A23" s="8"/>
      <c r="B23" s="39"/>
      <c r="C23" s="39"/>
      <c r="D23" s="39"/>
      <c r="E23" s="39"/>
      <c r="F23" s="38"/>
      <c r="G23" s="39"/>
      <c r="H23" s="39"/>
      <c r="I23" s="39"/>
      <c r="J23" s="39"/>
      <c r="K23" s="38"/>
      <c r="L23" s="39"/>
      <c r="M23" s="39"/>
      <c r="N23" s="39"/>
      <c r="O23" s="38"/>
      <c r="P23" s="39"/>
      <c r="Q23" s="39"/>
      <c r="R23" s="39"/>
      <c r="S23" s="14"/>
      <c r="T23" s="39"/>
      <c r="U23" s="14"/>
    </row>
    <row r="24" spans="1:21" ht="15.75" thickBot="1" x14ac:dyDescent="0.3">
      <c r="A24" s="12" t="s">
        <v>133</v>
      </c>
      <c r="B24" s="25">
        <v>36564</v>
      </c>
      <c r="C24" s="25">
        <v>45923</v>
      </c>
      <c r="D24" s="25">
        <v>49860</v>
      </c>
      <c r="E24" s="25"/>
      <c r="F24" s="13"/>
      <c r="G24" s="25">
        <v>54431</v>
      </c>
      <c r="H24" s="25">
        <v>62039</v>
      </c>
      <c r="I24" s="25">
        <v>47820</v>
      </c>
      <c r="J24" s="25">
        <v>45400</v>
      </c>
      <c r="K24" s="13"/>
      <c r="L24" s="25">
        <v>82487</v>
      </c>
      <c r="M24" s="25">
        <v>132347</v>
      </c>
      <c r="N24" s="25"/>
      <c r="O24" s="13"/>
      <c r="P24" s="25">
        <v>116470</v>
      </c>
      <c r="Q24" s="25">
        <v>164290</v>
      </c>
      <c r="R24" s="25">
        <v>209690</v>
      </c>
      <c r="S24" s="14"/>
      <c r="T24" s="25">
        <v>428734</v>
      </c>
      <c r="U24" s="25">
        <v>338353</v>
      </c>
    </row>
    <row r="25" spans="1:21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4"/>
      <c r="T25" s="13"/>
      <c r="U25" s="14"/>
    </row>
    <row r="26" spans="1:21" x14ac:dyDescent="0.25">
      <c r="A26" s="27" t="s">
        <v>134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3"/>
      <c r="U26" s="14"/>
    </row>
    <row r="27" spans="1:21" x14ac:dyDescent="0.25">
      <c r="A27" s="8" t="s">
        <v>112</v>
      </c>
      <c r="B27" s="14">
        <v>-5849</v>
      </c>
      <c r="C27" s="14">
        <v>-6286</v>
      </c>
      <c r="D27" s="14">
        <v>-12006</v>
      </c>
      <c r="E27" s="14"/>
      <c r="F27" s="14"/>
      <c r="G27" s="14">
        <v>-11497</v>
      </c>
      <c r="H27" s="14">
        <v>-12650</v>
      </c>
      <c r="I27" s="14">
        <v>-11021</v>
      </c>
      <c r="J27" s="14">
        <v>-13366</v>
      </c>
      <c r="K27" s="14"/>
      <c r="L27" s="14">
        <v>-12135</v>
      </c>
      <c r="M27" s="14">
        <v>-24141</v>
      </c>
      <c r="N27" s="14"/>
      <c r="O27" s="14"/>
      <c r="P27" s="14">
        <v>-24147</v>
      </c>
      <c r="Q27" s="14">
        <v>-35168</v>
      </c>
      <c r="R27" s="14">
        <v>-48534</v>
      </c>
      <c r="S27" s="14"/>
      <c r="T27" s="14">
        <v>-80953</v>
      </c>
      <c r="U27" s="14">
        <v>-72479</v>
      </c>
    </row>
    <row r="28" spans="1:21" x14ac:dyDescent="0.25">
      <c r="A28" s="8" t="s">
        <v>113</v>
      </c>
      <c r="B28" s="14">
        <v>-5195</v>
      </c>
      <c r="C28" s="14">
        <v>-5513</v>
      </c>
      <c r="D28" s="14">
        <v>-5445</v>
      </c>
      <c r="E28" s="14"/>
      <c r="F28" s="14"/>
      <c r="G28" s="14">
        <v>-10048</v>
      </c>
      <c r="H28" s="14">
        <v>-7047</v>
      </c>
      <c r="I28" s="14">
        <v>-5270</v>
      </c>
      <c r="J28" s="14">
        <v>-6339</v>
      </c>
      <c r="K28" s="14"/>
      <c r="L28" s="14">
        <v>-10708</v>
      </c>
      <c r="M28" s="14">
        <v>-16153</v>
      </c>
      <c r="N28" s="14"/>
      <c r="O28" s="14"/>
      <c r="P28" s="14">
        <v>-17095</v>
      </c>
      <c r="Q28" s="14">
        <v>-22365</v>
      </c>
      <c r="R28" s="14">
        <v>-28704</v>
      </c>
      <c r="S28" s="14"/>
      <c r="T28" s="14">
        <v>-41768</v>
      </c>
      <c r="U28" s="14">
        <v>-38530</v>
      </c>
    </row>
    <row r="29" spans="1:21" x14ac:dyDescent="0.25">
      <c r="A29" s="8" t="s">
        <v>114</v>
      </c>
      <c r="B29" s="14">
        <v>-1971</v>
      </c>
      <c r="C29" s="14">
        <v>-1988</v>
      </c>
      <c r="D29" s="14">
        <v>-2156</v>
      </c>
      <c r="E29" s="14"/>
      <c r="F29" s="14"/>
      <c r="G29" s="14">
        <v>-1864</v>
      </c>
      <c r="H29" s="14">
        <v>-1690</v>
      </c>
      <c r="I29" s="14">
        <v>-2041</v>
      </c>
      <c r="J29" s="14">
        <v>-2461</v>
      </c>
      <c r="K29" s="14"/>
      <c r="L29" s="14">
        <v>-3959</v>
      </c>
      <c r="M29" s="14">
        <v>-6115</v>
      </c>
      <c r="N29" s="14"/>
      <c r="O29" s="14"/>
      <c r="P29" s="14">
        <v>-3554</v>
      </c>
      <c r="Q29" s="14">
        <v>-5595</v>
      </c>
      <c r="R29" s="14">
        <v>-8056</v>
      </c>
      <c r="S29" s="14"/>
      <c r="T29" s="14">
        <v>-8148</v>
      </c>
      <c r="U29" s="14">
        <v>0</v>
      </c>
    </row>
    <row r="30" spans="1:21" x14ac:dyDescent="0.25">
      <c r="A30" s="8" t="s">
        <v>119</v>
      </c>
      <c r="B30" s="35" t="s">
        <v>8</v>
      </c>
      <c r="C30" s="35" t="s">
        <v>8</v>
      </c>
      <c r="D30" s="14"/>
      <c r="E30" s="14"/>
      <c r="F30" s="14"/>
      <c r="G30" s="14">
        <v>-486</v>
      </c>
      <c r="H30" s="14">
        <v>-1085</v>
      </c>
      <c r="I30" s="14">
        <v>115</v>
      </c>
      <c r="J30" s="14">
        <v>8</v>
      </c>
      <c r="K30" s="14"/>
      <c r="L30" s="14">
        <v>0</v>
      </c>
      <c r="M30" s="14"/>
      <c r="N30" s="14"/>
      <c r="O30" s="14"/>
      <c r="P30" s="14">
        <v>-1571</v>
      </c>
      <c r="Q30" s="14">
        <v>-1456</v>
      </c>
      <c r="R30" s="14">
        <v>-1448</v>
      </c>
      <c r="S30" s="14"/>
      <c r="T30" s="14">
        <v>-550</v>
      </c>
      <c r="U30" s="14">
        <v>-287</v>
      </c>
    </row>
    <row r="31" spans="1:21" ht="15.75" thickBot="1" x14ac:dyDescent="0.3">
      <c r="A31" s="12" t="s">
        <v>131</v>
      </c>
      <c r="B31" s="25">
        <v>-13015</v>
      </c>
      <c r="C31" s="25">
        <v>-13787</v>
      </c>
      <c r="D31" s="25">
        <v>-19607</v>
      </c>
      <c r="E31" s="25"/>
      <c r="F31" s="13"/>
      <c r="G31" s="25">
        <v>-23895</v>
      </c>
      <c r="H31" s="25">
        <v>-22472</v>
      </c>
      <c r="I31" s="25">
        <v>-18217</v>
      </c>
      <c r="J31" s="25">
        <v>-22158</v>
      </c>
      <c r="K31" s="13"/>
      <c r="L31" s="25">
        <v>-26802</v>
      </c>
      <c r="M31" s="25">
        <v>-46409</v>
      </c>
      <c r="N31" s="25"/>
      <c r="O31" s="13"/>
      <c r="P31" s="25">
        <v>-46367</v>
      </c>
      <c r="Q31" s="25">
        <v>-64584</v>
      </c>
      <c r="R31" s="25">
        <v>-86742</v>
      </c>
      <c r="S31" s="14"/>
      <c r="T31" s="25">
        <v>-131419</v>
      </c>
      <c r="U31" s="25">
        <v>-111296</v>
      </c>
    </row>
    <row r="32" spans="1:21" x14ac:dyDescent="0.25">
      <c r="A32" s="8" t="s">
        <v>135</v>
      </c>
      <c r="B32" s="15"/>
      <c r="C32" s="15"/>
      <c r="D32" s="15"/>
      <c r="E32" s="15"/>
      <c r="F32" s="13"/>
      <c r="G32" s="15"/>
      <c r="H32" s="15"/>
      <c r="I32" s="15"/>
      <c r="J32" s="15"/>
      <c r="K32" s="13"/>
      <c r="L32" s="15"/>
      <c r="M32" s="15"/>
      <c r="N32" s="15"/>
      <c r="O32" s="13"/>
      <c r="P32" s="15"/>
      <c r="Q32" s="15"/>
      <c r="R32" s="15"/>
      <c r="S32" s="14"/>
      <c r="T32" s="15"/>
      <c r="U32" s="15"/>
    </row>
    <row r="33" spans="1:21" x14ac:dyDescent="0.25">
      <c r="A33" s="12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25">
      <c r="A34" s="27" t="s">
        <v>116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25">
      <c r="A35" s="8" t="s">
        <v>112</v>
      </c>
      <c r="B35" s="14">
        <v>-640</v>
      </c>
      <c r="C35" s="14">
        <v>-1434</v>
      </c>
      <c r="D35" s="14">
        <v>-2246</v>
      </c>
      <c r="E35" s="13"/>
      <c r="F35" s="14"/>
      <c r="G35" s="14">
        <v>-790</v>
      </c>
      <c r="H35" s="14">
        <v>-2469</v>
      </c>
      <c r="I35" s="14">
        <v>-3363</v>
      </c>
      <c r="J35" s="14">
        <v>-1528</v>
      </c>
      <c r="K35" s="14"/>
      <c r="L35" s="14">
        <v>-2074</v>
      </c>
      <c r="M35" s="14">
        <v>-4320</v>
      </c>
      <c r="N35" s="14"/>
      <c r="O35" s="14"/>
      <c r="P35" s="14">
        <v>-3259</v>
      </c>
      <c r="Q35" s="14">
        <v>-6622</v>
      </c>
      <c r="R35" s="14">
        <v>-8150</v>
      </c>
      <c r="S35" s="14"/>
      <c r="T35" s="14">
        <v>-12354</v>
      </c>
      <c r="U35" s="14">
        <v>-9661</v>
      </c>
    </row>
    <row r="36" spans="1:21" x14ac:dyDescent="0.25">
      <c r="A36" s="8" t="s">
        <v>117</v>
      </c>
      <c r="B36" s="14">
        <v>-359</v>
      </c>
      <c r="C36" s="14">
        <v>-409</v>
      </c>
      <c r="D36" s="14">
        <v>-349</v>
      </c>
      <c r="E36" s="14"/>
      <c r="F36" s="14"/>
      <c r="G36" s="14">
        <v>-622</v>
      </c>
      <c r="H36" s="14">
        <v>-535</v>
      </c>
      <c r="I36" s="14">
        <v>-402</v>
      </c>
      <c r="J36" s="14">
        <v>-414</v>
      </c>
      <c r="K36" s="14"/>
      <c r="L36" s="14">
        <v>-768</v>
      </c>
      <c r="M36" s="14">
        <v>-1117</v>
      </c>
      <c r="N36" s="14"/>
      <c r="O36" s="14"/>
      <c r="P36" s="14">
        <v>-1157</v>
      </c>
      <c r="Q36" s="14">
        <v>-1559</v>
      </c>
      <c r="R36" s="14">
        <v>-1973</v>
      </c>
      <c r="S36" s="14"/>
      <c r="T36" s="14">
        <v>-6777</v>
      </c>
      <c r="U36" s="14">
        <v>-7384</v>
      </c>
    </row>
    <row r="37" spans="1:21" x14ac:dyDescent="0.25">
      <c r="A37" s="8" t="s">
        <v>114</v>
      </c>
      <c r="B37" s="14">
        <v>-757</v>
      </c>
      <c r="C37" s="14">
        <v>-728</v>
      </c>
      <c r="D37" s="14">
        <v>-684</v>
      </c>
      <c r="E37" s="14"/>
      <c r="F37" s="14"/>
      <c r="G37" s="14">
        <v>-643</v>
      </c>
      <c r="H37" s="14">
        <v>-1011</v>
      </c>
      <c r="I37" s="14">
        <v>-590</v>
      </c>
      <c r="J37" s="14">
        <v>-754</v>
      </c>
      <c r="K37" s="14"/>
      <c r="L37" s="14">
        <v>-1485</v>
      </c>
      <c r="M37" s="14">
        <v>-2169</v>
      </c>
      <c r="N37" s="14"/>
      <c r="O37" s="14"/>
      <c r="P37" s="14">
        <v>-1654</v>
      </c>
      <c r="Q37" s="14">
        <v>-2244</v>
      </c>
      <c r="R37" s="14">
        <v>-2998</v>
      </c>
      <c r="S37" s="14"/>
      <c r="T37" s="14">
        <v>-2794</v>
      </c>
      <c r="U37" s="14">
        <v>0</v>
      </c>
    </row>
    <row r="38" spans="1:21" x14ac:dyDescent="0.25">
      <c r="A38" s="8" t="s">
        <v>119</v>
      </c>
      <c r="B38" s="35" t="s">
        <v>8</v>
      </c>
      <c r="C38" s="35" t="s">
        <v>8</v>
      </c>
      <c r="D38" s="14"/>
      <c r="E38" s="14"/>
      <c r="F38" s="14"/>
      <c r="G38" s="35" t="s">
        <v>8</v>
      </c>
      <c r="H38" s="35" t="s">
        <v>8</v>
      </c>
      <c r="I38" s="35" t="s">
        <v>8</v>
      </c>
      <c r="J38" s="35" t="s">
        <v>8</v>
      </c>
      <c r="K38" s="14"/>
      <c r="L38" s="35" t="s">
        <v>8</v>
      </c>
      <c r="M38" s="14"/>
      <c r="N38" s="14"/>
      <c r="O38" s="14"/>
      <c r="P38" s="14">
        <v>-34</v>
      </c>
      <c r="Q38" s="14">
        <v>-34</v>
      </c>
      <c r="R38" s="14">
        <v>-34</v>
      </c>
      <c r="S38" s="14"/>
      <c r="T38" s="14">
        <v>-241</v>
      </c>
      <c r="U38" s="14">
        <v>-194</v>
      </c>
    </row>
    <row r="39" spans="1:21" ht="15.75" thickBot="1" x14ac:dyDescent="0.3">
      <c r="A39" s="12" t="s">
        <v>131</v>
      </c>
      <c r="B39" s="25">
        <v>-1756</v>
      </c>
      <c r="C39" s="25">
        <v>-2571</v>
      </c>
      <c r="D39" s="25">
        <v>-3279</v>
      </c>
      <c r="E39" s="25"/>
      <c r="F39" s="13"/>
      <c r="G39" s="25">
        <v>-2055</v>
      </c>
      <c r="H39" s="25">
        <v>-4015</v>
      </c>
      <c r="I39" s="25">
        <v>-4355</v>
      </c>
      <c r="J39" s="25">
        <v>-2696</v>
      </c>
      <c r="K39" s="13"/>
      <c r="L39" s="25">
        <v>-4327</v>
      </c>
      <c r="M39" s="25">
        <v>-7606</v>
      </c>
      <c r="N39" s="25"/>
      <c r="O39" s="13"/>
      <c r="P39" s="25">
        <v>-6104</v>
      </c>
      <c r="Q39" s="25">
        <v>-10459</v>
      </c>
      <c r="R39" s="25">
        <v>-13155</v>
      </c>
      <c r="S39" s="14"/>
      <c r="T39" s="25">
        <v>-22166</v>
      </c>
      <c r="U39" s="25">
        <v>-17045</v>
      </c>
    </row>
    <row r="40" spans="1:21" x14ac:dyDescent="0.25">
      <c r="A40" s="12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25">
      <c r="A41" s="27" t="s">
        <v>118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25">
      <c r="A42" s="8" t="s">
        <v>112</v>
      </c>
      <c r="B42" s="14">
        <v>6618</v>
      </c>
      <c r="C42" s="14">
        <v>16447</v>
      </c>
      <c r="D42" s="14">
        <v>17395</v>
      </c>
      <c r="E42" s="14"/>
      <c r="F42" s="14"/>
      <c r="G42" s="14">
        <v>16303</v>
      </c>
      <c r="H42" s="14">
        <v>23639</v>
      </c>
      <c r="I42" s="14">
        <v>17629</v>
      </c>
      <c r="J42" s="14">
        <v>9165</v>
      </c>
      <c r="K42" s="14"/>
      <c r="L42" s="14">
        <v>23065</v>
      </c>
      <c r="M42" s="14">
        <v>40460</v>
      </c>
      <c r="N42" s="14"/>
      <c r="O42" s="14"/>
      <c r="P42" s="14">
        <v>39942</v>
      </c>
      <c r="Q42" s="14">
        <v>57571</v>
      </c>
      <c r="R42" s="14">
        <v>66736</v>
      </c>
      <c r="S42" s="14"/>
      <c r="T42" s="14">
        <v>130209</v>
      </c>
      <c r="U42" s="14">
        <v>82611</v>
      </c>
    </row>
    <row r="43" spans="1:21" x14ac:dyDescent="0.25">
      <c r="A43" s="8" t="s">
        <v>113</v>
      </c>
      <c r="B43" s="14">
        <v>1289</v>
      </c>
      <c r="C43" s="14">
        <v>2235</v>
      </c>
      <c r="D43" s="14">
        <v>1009</v>
      </c>
      <c r="E43" s="14"/>
      <c r="F43" s="14"/>
      <c r="G43" s="14">
        <v>-45</v>
      </c>
      <c r="H43" s="14">
        <v>-1024</v>
      </c>
      <c r="I43" s="14">
        <v>-90</v>
      </c>
      <c r="J43" s="14">
        <v>976</v>
      </c>
      <c r="K43" s="14"/>
      <c r="L43" s="14">
        <v>3524</v>
      </c>
      <c r="M43" s="14">
        <v>4533</v>
      </c>
      <c r="N43" s="14"/>
      <c r="O43" s="14"/>
      <c r="P43" s="14">
        <v>-1069</v>
      </c>
      <c r="Q43" s="14">
        <v>-1159</v>
      </c>
      <c r="R43" s="14">
        <v>-183</v>
      </c>
      <c r="S43" s="14"/>
      <c r="T43" s="14">
        <v>76420</v>
      </c>
      <c r="U43" s="14">
        <v>96348</v>
      </c>
    </row>
    <row r="44" spans="1:21" x14ac:dyDescent="0.25">
      <c r="A44" s="8" t="s">
        <v>114</v>
      </c>
      <c r="B44" s="14">
        <v>5358</v>
      </c>
      <c r="C44" s="14">
        <v>4424</v>
      </c>
      <c r="D44" s="14">
        <v>4359</v>
      </c>
      <c r="E44" s="14"/>
      <c r="F44" s="14"/>
      <c r="G44" s="14">
        <v>6960</v>
      </c>
      <c r="H44" s="14">
        <v>5848</v>
      </c>
      <c r="I44" s="14">
        <v>3558</v>
      </c>
      <c r="J44" s="14">
        <v>4094</v>
      </c>
      <c r="K44" s="14"/>
      <c r="L44" s="14">
        <v>9782</v>
      </c>
      <c r="M44" s="14">
        <v>14141</v>
      </c>
      <c r="N44" s="14"/>
      <c r="O44" s="14"/>
      <c r="P44" s="14">
        <v>12808</v>
      </c>
      <c r="Q44" s="14">
        <v>16366</v>
      </c>
      <c r="R44" s="14">
        <v>20460</v>
      </c>
      <c r="S44" s="14"/>
      <c r="T44" s="14">
        <v>22637</v>
      </c>
      <c r="U44" s="14">
        <v>-3037</v>
      </c>
    </row>
    <row r="45" spans="1:21" x14ac:dyDescent="0.25">
      <c r="A45" s="8" t="s">
        <v>119</v>
      </c>
      <c r="B45" s="14">
        <v>804</v>
      </c>
      <c r="C45" s="14">
        <v>989</v>
      </c>
      <c r="D45" s="14">
        <v>123</v>
      </c>
      <c r="E45" s="14"/>
      <c r="F45" s="14"/>
      <c r="G45" s="14">
        <v>-1014</v>
      </c>
      <c r="H45" s="14">
        <v>-1030</v>
      </c>
      <c r="I45" s="14">
        <v>-565</v>
      </c>
      <c r="J45" s="14">
        <v>1925</v>
      </c>
      <c r="K45" s="14"/>
      <c r="L45" s="14">
        <v>1793</v>
      </c>
      <c r="M45" s="14">
        <v>1916</v>
      </c>
      <c r="N45" s="14"/>
      <c r="O45" s="14"/>
      <c r="P45" s="14">
        <v>-2044</v>
      </c>
      <c r="Q45" s="14">
        <v>-2609</v>
      </c>
      <c r="R45" s="14">
        <v>-684</v>
      </c>
      <c r="S45" s="14"/>
      <c r="T45" s="14">
        <v>-816</v>
      </c>
      <c r="U45" s="14">
        <v>166</v>
      </c>
    </row>
    <row r="46" spans="1:21" x14ac:dyDescent="0.25">
      <c r="A46" s="8" t="s">
        <v>120</v>
      </c>
      <c r="B46" s="14">
        <v>-769</v>
      </c>
      <c r="C46" s="14">
        <v>-783</v>
      </c>
      <c r="D46" s="14">
        <v>-465</v>
      </c>
      <c r="E46" s="14"/>
      <c r="F46" s="14"/>
      <c r="G46" s="14">
        <v>-1014</v>
      </c>
      <c r="H46" s="14">
        <v>-1205</v>
      </c>
      <c r="I46" s="14">
        <v>-1036</v>
      </c>
      <c r="J46" s="14">
        <v>-3265</v>
      </c>
      <c r="K46" s="14"/>
      <c r="L46" s="14">
        <v>-1552</v>
      </c>
      <c r="M46" s="14">
        <v>-2017</v>
      </c>
      <c r="N46" s="14"/>
      <c r="O46" s="14"/>
      <c r="P46" s="14">
        <v>-2219</v>
      </c>
      <c r="Q46" s="14">
        <v>-3255</v>
      </c>
      <c r="R46" s="14">
        <v>-6520</v>
      </c>
      <c r="S46" s="14"/>
      <c r="T46" s="14">
        <v>-2425</v>
      </c>
      <c r="U46" s="14">
        <v>0</v>
      </c>
    </row>
    <row r="47" spans="1:21" x14ac:dyDescent="0.25">
      <c r="A47" s="8" t="s">
        <v>121</v>
      </c>
      <c r="B47" s="14">
        <v>-1747</v>
      </c>
      <c r="C47" s="14">
        <v>-2848</v>
      </c>
      <c r="D47" s="14">
        <v>-3071</v>
      </c>
      <c r="E47" s="14"/>
      <c r="F47" s="14"/>
      <c r="G47" s="14">
        <v>-4349</v>
      </c>
      <c r="H47" s="14">
        <v>1890</v>
      </c>
      <c r="I47" s="14">
        <v>-1284</v>
      </c>
      <c r="J47" s="14">
        <v>-2279</v>
      </c>
      <c r="K47" s="14"/>
      <c r="L47" s="14">
        <v>-4595</v>
      </c>
      <c r="M47" s="14">
        <v>-7666</v>
      </c>
      <c r="N47" s="14"/>
      <c r="O47" s="14"/>
      <c r="P47" s="14">
        <v>-2459</v>
      </c>
      <c r="Q47" s="14">
        <v>-3743</v>
      </c>
      <c r="R47" s="14">
        <v>-6022</v>
      </c>
      <c r="S47" s="14"/>
      <c r="T47" s="14">
        <v>-5948</v>
      </c>
      <c r="U47" s="14">
        <v>-8835</v>
      </c>
    </row>
    <row r="48" spans="1:21" ht="15.75" thickBot="1" x14ac:dyDescent="0.3">
      <c r="A48" s="12" t="s">
        <v>131</v>
      </c>
      <c r="B48" s="25">
        <v>11553</v>
      </c>
      <c r="C48" s="25">
        <v>20464</v>
      </c>
      <c r="D48" s="25">
        <v>19350</v>
      </c>
      <c r="E48" s="25"/>
      <c r="F48" s="13"/>
      <c r="G48" s="25">
        <v>16841</v>
      </c>
      <c r="H48" s="25">
        <v>28118</v>
      </c>
      <c r="I48" s="25">
        <v>18212</v>
      </c>
      <c r="J48" s="25">
        <v>10616</v>
      </c>
      <c r="K48" s="13"/>
      <c r="L48" s="25">
        <v>32017</v>
      </c>
      <c r="M48" s="25">
        <v>51367</v>
      </c>
      <c r="N48" s="25"/>
      <c r="O48" s="13"/>
      <c r="P48" s="25">
        <v>44959</v>
      </c>
      <c r="Q48" s="25">
        <v>63171</v>
      </c>
      <c r="R48" s="25">
        <v>73787</v>
      </c>
      <c r="S48" s="14"/>
      <c r="T48" s="25">
        <v>220077</v>
      </c>
      <c r="U48" s="25">
        <v>167253</v>
      </c>
    </row>
    <row r="49" spans="1:21" x14ac:dyDescent="0.25">
      <c r="A49" s="8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x14ac:dyDescent="0.25">
      <c r="A50" s="27" t="s">
        <v>130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25">
      <c r="A51" s="8" t="s">
        <v>112</v>
      </c>
      <c r="B51" s="14">
        <v>-8473</v>
      </c>
      <c r="C51" s="14">
        <v>-5823</v>
      </c>
      <c r="D51" s="14">
        <v>-10243</v>
      </c>
      <c r="E51" s="14"/>
      <c r="F51" s="14"/>
      <c r="G51" s="14">
        <v>-11110</v>
      </c>
      <c r="H51" s="14">
        <v>-11776</v>
      </c>
      <c r="I51" s="14">
        <v>-13253</v>
      </c>
      <c r="J51" s="14">
        <v>-16295</v>
      </c>
      <c r="K51" s="14"/>
      <c r="L51" s="14">
        <v>-14296</v>
      </c>
      <c r="M51" s="14">
        <v>-24539</v>
      </c>
      <c r="N51" s="14"/>
      <c r="O51" s="14"/>
      <c r="P51" s="14">
        <v>-22886</v>
      </c>
      <c r="Q51" s="14">
        <v>-36139</v>
      </c>
      <c r="R51" s="14">
        <v>-52434</v>
      </c>
      <c r="S51" s="14"/>
      <c r="T51" s="14">
        <v>-51584</v>
      </c>
      <c r="U51" s="14">
        <v>-39406</v>
      </c>
    </row>
    <row r="52" spans="1:21" x14ac:dyDescent="0.25">
      <c r="A52" s="8" t="s">
        <v>113</v>
      </c>
      <c r="B52" s="14">
        <v>-9050</v>
      </c>
      <c r="C52" s="14">
        <v>-7479</v>
      </c>
      <c r="D52" s="14">
        <v>-7535</v>
      </c>
      <c r="E52" s="14"/>
      <c r="F52" s="14"/>
      <c r="G52" s="14">
        <v>-10807</v>
      </c>
      <c r="H52" s="14">
        <v>-9038</v>
      </c>
      <c r="I52" s="14">
        <v>-8032</v>
      </c>
      <c r="J52" s="14">
        <v>-11350</v>
      </c>
      <c r="K52" s="14"/>
      <c r="L52" s="14">
        <v>-16529</v>
      </c>
      <c r="M52" s="14">
        <v>-24064</v>
      </c>
      <c r="N52" s="14"/>
      <c r="O52" s="14"/>
      <c r="P52" s="14">
        <v>-19845</v>
      </c>
      <c r="Q52" s="14">
        <v>-27877</v>
      </c>
      <c r="R52" s="14">
        <v>-39227</v>
      </c>
      <c r="S52" s="14"/>
      <c r="T52" s="14">
        <v>-37077</v>
      </c>
      <c r="U52" s="14">
        <v>-30239</v>
      </c>
    </row>
    <row r="53" spans="1:21" x14ac:dyDescent="0.25">
      <c r="A53" s="8" t="s">
        <v>114</v>
      </c>
      <c r="B53" s="14">
        <v>-3917</v>
      </c>
      <c r="C53" s="14">
        <v>-3238</v>
      </c>
      <c r="D53" s="14">
        <v>-2949</v>
      </c>
      <c r="E53" s="14"/>
      <c r="F53" s="14"/>
      <c r="G53" s="14">
        <v>-3473</v>
      </c>
      <c r="H53" s="14">
        <v>-3482</v>
      </c>
      <c r="I53" s="14">
        <v>-3126</v>
      </c>
      <c r="J53" s="14">
        <v>-3487</v>
      </c>
      <c r="K53" s="14"/>
      <c r="L53" s="14">
        <v>-7155</v>
      </c>
      <c r="M53" s="14">
        <v>-10104</v>
      </c>
      <c r="N53" s="14"/>
      <c r="O53" s="14"/>
      <c r="P53" s="14">
        <v>-6955</v>
      </c>
      <c r="Q53" s="14">
        <v>-10081</v>
      </c>
      <c r="R53" s="14">
        <v>-13568</v>
      </c>
      <c r="S53" s="14"/>
      <c r="T53" s="14">
        <v>-11613</v>
      </c>
      <c r="U53" s="14">
        <v>-2</v>
      </c>
    </row>
    <row r="54" spans="1:21" x14ac:dyDescent="0.25">
      <c r="A54" s="8" t="s">
        <v>119</v>
      </c>
      <c r="B54" s="14">
        <v>-49</v>
      </c>
      <c r="C54" s="14">
        <v>-42</v>
      </c>
      <c r="D54" s="14">
        <v>-26</v>
      </c>
      <c r="E54" s="14"/>
      <c r="F54" s="14"/>
      <c r="G54" s="14">
        <v>-50</v>
      </c>
      <c r="H54" s="14">
        <v>-50</v>
      </c>
      <c r="I54" s="14">
        <v>-49</v>
      </c>
      <c r="J54" s="14">
        <v>-50</v>
      </c>
      <c r="K54" s="14"/>
      <c r="L54" s="14">
        <v>-91</v>
      </c>
      <c r="M54" s="14">
        <v>-117</v>
      </c>
      <c r="N54" s="14"/>
      <c r="O54" s="14"/>
      <c r="P54" s="14">
        <v>-100</v>
      </c>
      <c r="Q54" s="14">
        <v>-149</v>
      </c>
      <c r="R54" s="14">
        <v>-199</v>
      </c>
      <c r="S54" s="14"/>
      <c r="T54" s="14">
        <v>-229</v>
      </c>
      <c r="U54" s="14">
        <v>-225</v>
      </c>
    </row>
    <row r="55" spans="1:21" x14ac:dyDescent="0.25">
      <c r="A55" s="8" t="s">
        <v>120</v>
      </c>
      <c r="B55" s="14">
        <v>-33</v>
      </c>
      <c r="C55" s="14">
        <v>-32</v>
      </c>
      <c r="D55" s="14">
        <v>-32</v>
      </c>
      <c r="E55" s="14"/>
      <c r="F55" s="14"/>
      <c r="G55" s="14">
        <v>-31</v>
      </c>
      <c r="H55" s="14">
        <v>-34</v>
      </c>
      <c r="I55" s="14">
        <v>-32</v>
      </c>
      <c r="J55" s="14">
        <v>-32</v>
      </c>
      <c r="K55" s="14"/>
      <c r="L55" s="14">
        <v>-65</v>
      </c>
      <c r="M55" s="14">
        <v>-97</v>
      </c>
      <c r="N55" s="14"/>
      <c r="O55" s="14"/>
      <c r="P55" s="14">
        <v>-65</v>
      </c>
      <c r="Q55" s="14">
        <v>-97</v>
      </c>
      <c r="R55" s="14">
        <v>-129</v>
      </c>
      <c r="S55" s="14"/>
      <c r="T55" s="14">
        <v>0</v>
      </c>
      <c r="U55" s="14">
        <v>0</v>
      </c>
    </row>
    <row r="56" spans="1:21" x14ac:dyDescent="0.25">
      <c r="A56" s="8" t="s">
        <v>121</v>
      </c>
      <c r="B56" s="14">
        <v>0</v>
      </c>
      <c r="C56" s="14">
        <v>0</v>
      </c>
      <c r="D56" s="14">
        <v>0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>
        <v>0</v>
      </c>
      <c r="Q56" s="14">
        <v>0</v>
      </c>
      <c r="R56" s="14"/>
      <c r="S56" s="14"/>
      <c r="T56" s="14">
        <v>-25</v>
      </c>
      <c r="U56" s="14">
        <v>-96</v>
      </c>
    </row>
    <row r="57" spans="1:21" ht="15.75" thickBot="1" x14ac:dyDescent="0.3">
      <c r="A57" s="12" t="s">
        <v>131</v>
      </c>
      <c r="B57" s="25">
        <v>-21522</v>
      </c>
      <c r="C57" s="25">
        <v>-16614</v>
      </c>
      <c r="D57" s="25">
        <v>-20785</v>
      </c>
      <c r="E57" s="25"/>
      <c r="F57" s="25"/>
      <c r="G57" s="25">
        <v>-25471</v>
      </c>
      <c r="H57" s="25">
        <v>-24380</v>
      </c>
      <c r="I57" s="25">
        <v>-24492</v>
      </c>
      <c r="J57" s="25">
        <v>-31214</v>
      </c>
      <c r="K57" s="13"/>
      <c r="L57" s="25">
        <v>-38136</v>
      </c>
      <c r="M57" s="25">
        <v>-58921</v>
      </c>
      <c r="N57" s="25"/>
      <c r="O57" s="13"/>
      <c r="P57" s="25">
        <v>-49851</v>
      </c>
      <c r="Q57" s="25">
        <v>-74343</v>
      </c>
      <c r="R57" s="25">
        <v>-105557</v>
      </c>
      <c r="S57" s="14"/>
      <c r="T57" s="25">
        <v>-100528</v>
      </c>
      <c r="U57" s="25">
        <v>-69968</v>
      </c>
    </row>
    <row r="58" spans="1:21" x14ac:dyDescent="0.25">
      <c r="A58" s="8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25">
      <c r="A59" s="27" t="s">
        <v>129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x14ac:dyDescent="0.25">
      <c r="A60" s="8" t="s">
        <v>112</v>
      </c>
      <c r="B60" s="14">
        <v>-1946</v>
      </c>
      <c r="C60" s="14">
        <v>10166</v>
      </c>
      <c r="D60" s="14">
        <v>97</v>
      </c>
      <c r="E60" s="14"/>
      <c r="F60" s="14"/>
      <c r="G60" s="14">
        <v>3788</v>
      </c>
      <c r="H60" s="14">
        <v>11333</v>
      </c>
      <c r="I60" s="14">
        <v>-907</v>
      </c>
      <c r="J60" s="14">
        <v>-51441</v>
      </c>
      <c r="K60" s="14"/>
      <c r="L60" s="14">
        <v>8220</v>
      </c>
      <c r="M60" s="14">
        <v>8317</v>
      </c>
      <c r="N60" s="14"/>
      <c r="O60" s="14"/>
      <c r="P60" s="14">
        <v>15121</v>
      </c>
      <c r="Q60" s="14">
        <v>14214</v>
      </c>
      <c r="R60" s="14">
        <v>-37227</v>
      </c>
      <c r="S60" s="14"/>
      <c r="T60" s="14">
        <v>67212</v>
      </c>
      <c r="U60" s="14">
        <v>38811</v>
      </c>
    </row>
    <row r="61" spans="1:21" x14ac:dyDescent="0.25">
      <c r="A61" s="8" t="s">
        <v>113</v>
      </c>
      <c r="B61" s="14">
        <v>-7796</v>
      </c>
      <c r="C61" s="14">
        <v>-5381</v>
      </c>
      <c r="D61" s="14">
        <v>-7455</v>
      </c>
      <c r="E61" s="14"/>
      <c r="F61" s="14"/>
      <c r="G61" s="14">
        <v>-16183</v>
      </c>
      <c r="H61" s="14">
        <v>-10789</v>
      </c>
      <c r="I61" s="14">
        <v>-11518</v>
      </c>
      <c r="J61" s="14">
        <v>-141774</v>
      </c>
      <c r="K61" s="14"/>
      <c r="L61" s="14">
        <v>-13177</v>
      </c>
      <c r="M61" s="14">
        <v>-20632</v>
      </c>
      <c r="N61" s="14"/>
      <c r="O61" s="14"/>
      <c r="P61" s="14">
        <v>-26972</v>
      </c>
      <c r="Q61" s="14">
        <v>-38490</v>
      </c>
      <c r="R61" s="14">
        <v>-180264</v>
      </c>
      <c r="S61" s="14"/>
      <c r="T61" s="14">
        <v>11733</v>
      </c>
      <c r="U61" s="14">
        <v>63110</v>
      </c>
    </row>
    <row r="62" spans="1:21" x14ac:dyDescent="0.25">
      <c r="A62" s="8" t="s">
        <v>114</v>
      </c>
      <c r="B62" s="14">
        <v>1328</v>
      </c>
      <c r="C62" s="14">
        <v>1104</v>
      </c>
      <c r="D62" s="14">
        <v>-2024</v>
      </c>
      <c r="E62" s="14"/>
      <c r="F62" s="14"/>
      <c r="G62" s="14">
        <v>3150</v>
      </c>
      <c r="H62" s="14">
        <v>2596</v>
      </c>
      <c r="I62" s="14">
        <v>395</v>
      </c>
      <c r="J62" s="14">
        <v>498</v>
      </c>
      <c r="K62" s="14"/>
      <c r="L62" s="14">
        <v>2432</v>
      </c>
      <c r="M62" s="14">
        <v>408</v>
      </c>
      <c r="N62" s="14"/>
      <c r="O62" s="14"/>
      <c r="P62" s="14">
        <v>5746</v>
      </c>
      <c r="Q62" s="14">
        <v>6141</v>
      </c>
      <c r="R62" s="14">
        <v>6639</v>
      </c>
      <c r="S62" s="14"/>
      <c r="T62" s="14">
        <v>10658</v>
      </c>
      <c r="U62" s="14">
        <v>-3107</v>
      </c>
    </row>
    <row r="63" spans="1:21" x14ac:dyDescent="0.25">
      <c r="A63" s="8" t="s">
        <v>119</v>
      </c>
      <c r="B63" s="14">
        <v>82</v>
      </c>
      <c r="C63" s="14">
        <v>525</v>
      </c>
      <c r="D63" s="14">
        <v>-266</v>
      </c>
      <c r="E63" s="14"/>
      <c r="F63" s="14"/>
      <c r="G63" s="14">
        <v>-2174</v>
      </c>
      <c r="H63" s="14">
        <v>-1058</v>
      </c>
      <c r="I63" s="14">
        <v>-1265</v>
      </c>
      <c r="J63" s="14">
        <v>2147</v>
      </c>
      <c r="K63" s="14"/>
      <c r="L63" s="14">
        <v>607</v>
      </c>
      <c r="M63" s="14">
        <v>341</v>
      </c>
      <c r="N63" s="14"/>
      <c r="O63" s="14"/>
      <c r="P63" s="14">
        <v>-3232</v>
      </c>
      <c r="Q63" s="14">
        <v>-4497</v>
      </c>
      <c r="R63" s="14">
        <v>-2350</v>
      </c>
      <c r="S63" s="14"/>
      <c r="T63" s="14">
        <v>-4321</v>
      </c>
      <c r="U63" s="14">
        <v>-1942</v>
      </c>
    </row>
    <row r="64" spans="1:21" x14ac:dyDescent="0.25">
      <c r="A64" s="8" t="s">
        <v>120</v>
      </c>
      <c r="B64" s="14">
        <v>-819</v>
      </c>
      <c r="C64" s="14">
        <v>-828</v>
      </c>
      <c r="D64" s="14">
        <v>-592</v>
      </c>
      <c r="E64" s="14"/>
      <c r="F64" s="14"/>
      <c r="G64" s="14">
        <v>-1092</v>
      </c>
      <c r="H64" s="14">
        <v>-1164</v>
      </c>
      <c r="I64" s="14">
        <v>-1086</v>
      </c>
      <c r="J64" s="14">
        <v>-3377</v>
      </c>
      <c r="K64" s="14"/>
      <c r="L64" s="14">
        <v>-1647</v>
      </c>
      <c r="M64" s="14">
        <v>-2239</v>
      </c>
      <c r="N64" s="14"/>
      <c r="O64" s="14"/>
      <c r="P64" s="14">
        <v>-2256</v>
      </c>
      <c r="Q64" s="14">
        <v>-3342</v>
      </c>
      <c r="R64" s="14">
        <v>-6719</v>
      </c>
      <c r="S64" s="14"/>
      <c r="T64" s="14">
        <v>-2419</v>
      </c>
      <c r="U64" s="14">
        <v>0</v>
      </c>
    </row>
    <row r="65" spans="1:21" x14ac:dyDescent="0.25">
      <c r="A65" s="8" t="s">
        <v>121</v>
      </c>
      <c r="B65" s="14">
        <v>-2071</v>
      </c>
      <c r="C65" s="14">
        <v>-2810</v>
      </c>
      <c r="D65" s="14">
        <v>-3871</v>
      </c>
      <c r="E65" s="14"/>
      <c r="F65" s="14"/>
      <c r="G65" s="14">
        <v>-4392</v>
      </c>
      <c r="H65" s="14">
        <v>-456</v>
      </c>
      <c r="I65" s="14">
        <v>-858</v>
      </c>
      <c r="J65" s="14">
        <v>-6864</v>
      </c>
      <c r="K65" s="14"/>
      <c r="L65" s="14">
        <v>-4881</v>
      </c>
      <c r="M65" s="14">
        <v>-8752</v>
      </c>
      <c r="N65" s="14"/>
      <c r="O65" s="14"/>
      <c r="P65" s="14">
        <v>-4848</v>
      </c>
      <c r="Q65" s="14">
        <v>-5706</v>
      </c>
      <c r="R65" s="14">
        <v>-12570</v>
      </c>
      <c r="S65" s="14"/>
      <c r="T65" s="14">
        <v>-11019</v>
      </c>
      <c r="U65" s="14">
        <v>-12908</v>
      </c>
    </row>
    <row r="66" spans="1:21" ht="15.75" thickBot="1" x14ac:dyDescent="0.3">
      <c r="A66" s="12" t="s">
        <v>131</v>
      </c>
      <c r="B66" s="25">
        <v>-11222</v>
      </c>
      <c r="C66" s="25">
        <v>2776</v>
      </c>
      <c r="D66" s="25">
        <v>-14111</v>
      </c>
      <c r="E66" s="25"/>
      <c r="F66" s="13"/>
      <c r="G66" s="25">
        <v>-16903</v>
      </c>
      <c r="H66" s="25">
        <v>462</v>
      </c>
      <c r="I66" s="25">
        <v>-15239</v>
      </c>
      <c r="J66" s="25">
        <v>-200811</v>
      </c>
      <c r="K66" s="13"/>
      <c r="L66" s="25">
        <v>-8446</v>
      </c>
      <c r="M66" s="25">
        <v>-22557</v>
      </c>
      <c r="N66" s="25"/>
      <c r="O66" s="13"/>
      <c r="P66" s="25">
        <v>-16441</v>
      </c>
      <c r="Q66" s="25">
        <v>-31680</v>
      </c>
      <c r="R66" s="25">
        <v>-232491</v>
      </c>
      <c r="S66" s="14"/>
      <c r="T66" s="25">
        <v>71844</v>
      </c>
      <c r="U66" s="25">
        <v>83964</v>
      </c>
    </row>
    <row r="67" spans="1:21" x14ac:dyDescent="0.25">
      <c r="A67" s="12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 x14ac:dyDescent="0.25">
      <c r="A68" s="8" t="s">
        <v>139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 x14ac:dyDescent="0.25">
      <c r="A69" s="27" t="s">
        <v>122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 x14ac:dyDescent="0.25">
      <c r="A70" s="8" t="s">
        <v>112</v>
      </c>
      <c r="B70" s="14">
        <v>1282</v>
      </c>
      <c r="C70" s="14">
        <v>1202</v>
      </c>
      <c r="D70" s="14">
        <v>1356</v>
      </c>
      <c r="E70" s="14"/>
      <c r="F70" s="14"/>
      <c r="G70" s="14">
        <v>1028</v>
      </c>
      <c r="H70" s="14">
        <v>1071</v>
      </c>
      <c r="I70" s="14">
        <v>1174</v>
      </c>
      <c r="J70" s="14">
        <v>1303</v>
      </c>
      <c r="K70" s="14"/>
      <c r="L70" s="14">
        <v>2484</v>
      </c>
      <c r="M70" s="14">
        <v>3840</v>
      </c>
      <c r="N70" s="14"/>
      <c r="O70" s="14"/>
      <c r="P70" s="14">
        <v>2099</v>
      </c>
      <c r="Q70" s="14">
        <v>3273</v>
      </c>
      <c r="R70" s="14">
        <v>4576</v>
      </c>
      <c r="S70" s="14"/>
      <c r="T70" s="14"/>
      <c r="U70" s="14"/>
    </row>
    <row r="71" spans="1:21" x14ac:dyDescent="0.25">
      <c r="A71" s="8" t="s">
        <v>113</v>
      </c>
      <c r="B71" s="14">
        <v>133</v>
      </c>
      <c r="C71" s="14">
        <v>139</v>
      </c>
      <c r="D71" s="14">
        <v>116</v>
      </c>
      <c r="E71" s="14"/>
      <c r="F71" s="14"/>
      <c r="G71" s="14">
        <v>224</v>
      </c>
      <c r="H71" s="14">
        <v>166</v>
      </c>
      <c r="I71" s="14">
        <v>148</v>
      </c>
      <c r="J71" s="14">
        <v>154</v>
      </c>
      <c r="K71" s="14"/>
      <c r="L71" s="14">
        <v>272</v>
      </c>
      <c r="M71" s="14">
        <v>388</v>
      </c>
      <c r="N71" s="14"/>
      <c r="O71" s="14"/>
      <c r="P71" s="14">
        <v>390</v>
      </c>
      <c r="Q71" s="14">
        <v>538</v>
      </c>
      <c r="R71" s="14">
        <v>692</v>
      </c>
      <c r="S71" s="14"/>
      <c r="T71" s="14"/>
      <c r="U71" s="14"/>
    </row>
    <row r="72" spans="1:21" x14ac:dyDescent="0.25">
      <c r="A72" s="8" t="s">
        <v>114</v>
      </c>
      <c r="B72" s="14">
        <v>4</v>
      </c>
      <c r="C72" s="14">
        <v>4</v>
      </c>
      <c r="D72" s="14">
        <v>3</v>
      </c>
      <c r="E72" s="14"/>
      <c r="F72" s="14"/>
      <c r="G72" s="14">
        <v>4.57</v>
      </c>
      <c r="H72" s="14">
        <v>4.3</v>
      </c>
      <c r="I72" s="14">
        <v>4.1310000000000002</v>
      </c>
      <c r="J72" s="14">
        <v>4.5</v>
      </c>
      <c r="K72" s="14"/>
      <c r="L72" s="14">
        <v>8</v>
      </c>
      <c r="M72" s="14">
        <v>11</v>
      </c>
      <c r="N72" s="14"/>
      <c r="O72" s="14"/>
      <c r="P72" s="14">
        <v>8.870000000000001</v>
      </c>
      <c r="Q72" s="14">
        <v>13.001000000000001</v>
      </c>
      <c r="R72" s="14">
        <v>17.501000000000001</v>
      </c>
      <c r="S72" s="14"/>
      <c r="T72" s="14"/>
      <c r="U72" s="14"/>
    </row>
    <row r="73" spans="1:21" x14ac:dyDescent="0.25">
      <c r="A73" s="8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</row>
    <row r="74" spans="1:21" x14ac:dyDescent="0.25">
      <c r="A74" s="27" t="s">
        <v>123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</row>
    <row r="75" spans="1:21" x14ac:dyDescent="0.25">
      <c r="A75" s="8" t="s">
        <v>113</v>
      </c>
      <c r="B75" s="14">
        <v>198</v>
      </c>
      <c r="C75" s="14">
        <v>205</v>
      </c>
      <c r="D75" s="14">
        <v>202</v>
      </c>
      <c r="E75" s="14"/>
      <c r="F75" s="14"/>
      <c r="G75" s="14">
        <v>160</v>
      </c>
      <c r="H75" s="14">
        <v>131</v>
      </c>
      <c r="I75" s="14">
        <v>111</v>
      </c>
      <c r="J75" s="14">
        <v>182</v>
      </c>
      <c r="K75" s="14"/>
      <c r="L75" s="14">
        <v>403</v>
      </c>
      <c r="M75" s="14">
        <v>605</v>
      </c>
      <c r="N75" s="14"/>
      <c r="O75" s="14"/>
      <c r="P75" s="14">
        <v>291</v>
      </c>
      <c r="Q75" s="14">
        <v>402</v>
      </c>
      <c r="R75" s="14">
        <v>584</v>
      </c>
      <c r="S75" s="14"/>
      <c r="T75" s="14"/>
      <c r="U75" s="14"/>
    </row>
    <row r="76" spans="1:21" x14ac:dyDescent="0.25">
      <c r="A76" s="8" t="s">
        <v>114</v>
      </c>
      <c r="B76" s="14">
        <v>296</v>
      </c>
      <c r="C76" s="14">
        <v>243</v>
      </c>
      <c r="D76" s="14">
        <v>221</v>
      </c>
      <c r="E76" s="14"/>
      <c r="F76" s="14"/>
      <c r="G76" s="14">
        <v>285</v>
      </c>
      <c r="H76" s="14">
        <v>285</v>
      </c>
      <c r="I76" s="14">
        <v>253</v>
      </c>
      <c r="J76" s="14">
        <v>297</v>
      </c>
      <c r="K76" s="14"/>
      <c r="L76" s="14">
        <v>539</v>
      </c>
      <c r="M76" s="14">
        <v>760</v>
      </c>
      <c r="N76" s="14"/>
      <c r="O76" s="14"/>
      <c r="P76" s="14">
        <v>570</v>
      </c>
      <c r="Q76" s="14">
        <v>823</v>
      </c>
      <c r="R76" s="14">
        <v>1120</v>
      </c>
      <c r="S76" s="14"/>
      <c r="T76" s="14"/>
      <c r="U76" s="14"/>
    </row>
    <row r="77" spans="1:21" x14ac:dyDescent="0.25">
      <c r="A77" s="8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</row>
    <row r="78" spans="1:21" x14ac:dyDescent="0.25">
      <c r="A78" s="27" t="s">
        <v>148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</row>
    <row r="79" spans="1:21" x14ac:dyDescent="0.25">
      <c r="A79" s="8" t="s">
        <v>136</v>
      </c>
      <c r="B79" s="14">
        <v>1282</v>
      </c>
      <c r="C79" s="14">
        <v>1202</v>
      </c>
      <c r="D79" s="14">
        <v>1356</v>
      </c>
      <c r="E79" s="14"/>
      <c r="F79" s="14"/>
      <c r="G79" s="14">
        <v>1028</v>
      </c>
      <c r="H79" s="14">
        <v>1071</v>
      </c>
      <c r="I79" s="14">
        <v>1174</v>
      </c>
      <c r="J79" s="14">
        <v>1303</v>
      </c>
      <c r="K79" s="14"/>
      <c r="L79" s="14">
        <v>2484</v>
      </c>
      <c r="M79" s="14">
        <v>3840</v>
      </c>
      <c r="N79" s="14"/>
      <c r="O79" s="14"/>
      <c r="P79" s="14">
        <v>2099</v>
      </c>
      <c r="Q79" s="14">
        <v>3273</v>
      </c>
      <c r="R79" s="14">
        <v>4576</v>
      </c>
      <c r="S79" s="14"/>
      <c r="T79" s="14"/>
      <c r="U79" s="14"/>
    </row>
    <row r="80" spans="1:21" x14ac:dyDescent="0.25">
      <c r="A80" s="8" t="s">
        <v>137</v>
      </c>
      <c r="B80" s="14">
        <v>331</v>
      </c>
      <c r="C80" s="14">
        <v>344</v>
      </c>
      <c r="D80" s="14">
        <v>318</v>
      </c>
      <c r="E80" s="14"/>
      <c r="F80" s="14"/>
      <c r="G80" s="14">
        <v>384</v>
      </c>
      <c r="H80" s="14">
        <v>297</v>
      </c>
      <c r="I80" s="14">
        <v>259</v>
      </c>
      <c r="J80" s="14">
        <v>336</v>
      </c>
      <c r="K80" s="14"/>
      <c r="L80" s="14">
        <v>675</v>
      </c>
      <c r="M80" s="14">
        <v>993</v>
      </c>
      <c r="N80" s="14"/>
      <c r="O80" s="14"/>
      <c r="P80" s="14">
        <v>681</v>
      </c>
      <c r="Q80" s="14">
        <v>940</v>
      </c>
      <c r="R80" s="14">
        <v>1276</v>
      </c>
      <c r="S80" s="14"/>
      <c r="T80" s="14"/>
      <c r="U80" s="14"/>
    </row>
    <row r="81" spans="1:21" x14ac:dyDescent="0.25">
      <c r="A81" s="8" t="s">
        <v>138</v>
      </c>
      <c r="B81" s="14">
        <v>300</v>
      </c>
      <c r="C81" s="14">
        <v>247</v>
      </c>
      <c r="D81" s="14">
        <v>224</v>
      </c>
      <c r="E81" s="14"/>
      <c r="F81" s="14"/>
      <c r="G81" s="14">
        <v>289.57</v>
      </c>
      <c r="H81" s="14">
        <v>289.3</v>
      </c>
      <c r="I81" s="14">
        <v>257.13099999999997</v>
      </c>
      <c r="J81" s="14">
        <v>301.5</v>
      </c>
      <c r="K81" s="14"/>
      <c r="L81" s="14">
        <v>547</v>
      </c>
      <c r="M81" s="14">
        <v>771</v>
      </c>
      <c r="N81" s="14"/>
      <c r="O81" s="14"/>
      <c r="P81" s="14">
        <v>578.87</v>
      </c>
      <c r="Q81" s="14">
        <v>836.00099999999998</v>
      </c>
      <c r="R81" s="14">
        <v>1137.501</v>
      </c>
      <c r="S81" s="14"/>
      <c r="T81" s="14"/>
      <c r="U81" s="14"/>
    </row>
    <row r="82" spans="1:21" ht="15.75" thickBot="1" x14ac:dyDescent="0.3">
      <c r="A82" s="8"/>
      <c r="B82" s="32">
        <v>1913</v>
      </c>
      <c r="C82" s="32">
        <v>1793</v>
      </c>
      <c r="D82" s="32">
        <v>1898</v>
      </c>
      <c r="E82" s="32"/>
      <c r="F82" s="14"/>
      <c r="G82" s="32">
        <v>1701.57</v>
      </c>
      <c r="H82" s="32">
        <v>1657.3</v>
      </c>
      <c r="I82" s="32">
        <v>1690.1309999999999</v>
      </c>
      <c r="J82" s="32">
        <v>1940.5</v>
      </c>
      <c r="K82" s="14"/>
      <c r="L82" s="32">
        <v>3706</v>
      </c>
      <c r="M82" s="32">
        <v>5604</v>
      </c>
      <c r="N82" s="32"/>
      <c r="O82" s="14"/>
      <c r="P82" s="32">
        <v>3358.87</v>
      </c>
      <c r="Q82" s="32">
        <v>5049.0010000000002</v>
      </c>
      <c r="R82" s="32">
        <v>6989.5010000000002</v>
      </c>
      <c r="S82" s="14"/>
      <c r="T82" s="14"/>
      <c r="U82" s="14"/>
    </row>
    <row r="85" spans="1:21" x14ac:dyDescent="0.25">
      <c r="B85" s="2"/>
      <c r="C85" s="2"/>
      <c r="G85" s="2"/>
      <c r="H85" s="2"/>
      <c r="I85" s="2"/>
      <c r="J85" s="2"/>
      <c r="L85" s="2"/>
      <c r="M85" s="2"/>
      <c r="P85" s="2"/>
      <c r="Q85" s="2"/>
      <c r="R85" s="2"/>
    </row>
  </sheetData>
  <mergeCells count="5">
    <mergeCell ref="A2:U2"/>
    <mergeCell ref="B6:E6"/>
    <mergeCell ref="G6:J6"/>
    <mergeCell ref="L6:N6"/>
    <mergeCell ref="P6:R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Diego Gully</cp:lastModifiedBy>
  <cp:lastPrinted>2016-08-08T13:22:46Z</cp:lastPrinted>
  <dcterms:created xsi:type="dcterms:W3CDTF">2016-08-07T21:52:47Z</dcterms:created>
  <dcterms:modified xsi:type="dcterms:W3CDTF">2016-11-14T23:13:13Z</dcterms:modified>
</cp:coreProperties>
</file>