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S:\Contabilidad\IFRS\2018\Anual 2018\GeoPark Limited Word\"/>
    </mc:Choice>
  </mc:AlternateContent>
  <xr:revisionPtr revIDLastSave="0" documentId="13_ncr:1_{A99A1950-4561-42BC-A50D-3141464F4AB5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Income Statement - Adj. Ebitda" sheetId="1" r:id="rId1"/>
    <sheet name="Financial Position" sheetId="2" r:id="rId2"/>
    <sheet name="Cash Flow Statement" sheetId="3" r:id="rId3"/>
    <sheet name="Selected  Segment Informatio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A43" i="1" l="1"/>
  <c r="AA19" i="1"/>
  <c r="Z43" i="1" l="1"/>
  <c r="Z19" i="1"/>
  <c r="C19" i="1" l="1"/>
  <c r="B43" i="1" l="1"/>
  <c r="B19" i="1"/>
  <c r="I43" i="1" l="1"/>
  <c r="I19" i="1"/>
  <c r="H19" i="1" l="1"/>
</calcChain>
</file>

<file path=xl/sharedStrings.xml><?xml version="1.0" encoding="utf-8"?>
<sst xmlns="http://schemas.openxmlformats.org/spreadsheetml/2006/main" count="818" uniqueCount="191">
  <si>
    <t>Amounts in US$  ´000</t>
  </si>
  <si>
    <t>NET REVENUE</t>
  </si>
  <si>
    <t>Production and operating costs</t>
  </si>
  <si>
    <t>Geological and geophysical expenses</t>
  </si>
  <si>
    <t>Administrative expenses</t>
  </si>
  <si>
    <t>Selling expenses</t>
  </si>
  <si>
    <t>Depreciation</t>
  </si>
  <si>
    <t>Write-off of unsuccessful efforts</t>
  </si>
  <si>
    <t>-</t>
  </si>
  <si>
    <t>OPERATING PROFIT (LOSS)</t>
  </si>
  <si>
    <t>Financial costs</t>
  </si>
  <si>
    <t>Foreign exchange income (loss)</t>
  </si>
  <si>
    <t>PROFIT (LOSS) BEFORE TAX</t>
  </si>
  <si>
    <t>Income tax (expense) benefit</t>
  </si>
  <si>
    <t>Attributable to:</t>
  </si>
  <si>
    <t>Owners of the parent</t>
  </si>
  <si>
    <t>Non-controlling interest</t>
  </si>
  <si>
    <t>1Q2016</t>
  </si>
  <si>
    <t>1Q2015</t>
  </si>
  <si>
    <t>2Q2016</t>
  </si>
  <si>
    <t>2Q2015</t>
  </si>
  <si>
    <t>1H2016</t>
  </si>
  <si>
    <t>1H2015</t>
  </si>
  <si>
    <t>ASSETS</t>
  </si>
  <si>
    <t>NON CURRENT ASSETS</t>
  </si>
  <si>
    <t>Property, plant and equipment</t>
  </si>
  <si>
    <t>Prepaid taxes</t>
  </si>
  <si>
    <t>Other financial assets</t>
  </si>
  <si>
    <t>Deferred income tax asset</t>
  </si>
  <si>
    <t>Prepayments and other receivables</t>
  </si>
  <si>
    <t>TOTAL NON CURRENT ASSETS</t>
  </si>
  <si>
    <t>CURRENT ASSETS</t>
  </si>
  <si>
    <t>Inventories</t>
  </si>
  <si>
    <t>Trade receivables</t>
  </si>
  <si>
    <t>Cash at bank and in hand</t>
  </si>
  <si>
    <t>TOTAL CURRENT ASSETS</t>
  </si>
  <si>
    <t>TOTAL ASSETS</t>
  </si>
  <si>
    <t>EQUITY</t>
  </si>
  <si>
    <t>Equity attributable to owners of the Company</t>
  </si>
  <si>
    <t>Share capital</t>
  </si>
  <si>
    <t>Share premium</t>
  </si>
  <si>
    <t>Reserves</t>
  </si>
  <si>
    <t>Accumulated losses</t>
  </si>
  <si>
    <t>Attributable to owners of the Company</t>
  </si>
  <si>
    <t>TOTAL EQUITY</t>
  </si>
  <si>
    <t>LIABILITIES</t>
  </si>
  <si>
    <t>NON CURRENT LIABILITIES</t>
  </si>
  <si>
    <t>Borrowings</t>
  </si>
  <si>
    <t>Provisions and other long-term liabilities</t>
  </si>
  <si>
    <t>Deferred income tax liability</t>
  </si>
  <si>
    <t>Trade and other payables</t>
  </si>
  <si>
    <t>TOTAL NON CURRENT LIABILITIES</t>
  </si>
  <si>
    <t>CURRENT LIABILITIES</t>
  </si>
  <si>
    <t>Current income tax liabilities</t>
  </si>
  <si>
    <t>TOTAL CURRENT LIABILITIES</t>
  </si>
  <si>
    <t>TOTAL LIABILITIES</t>
  </si>
  <si>
    <t>TOTAL EQUITY AND LIABILITIES</t>
  </si>
  <si>
    <t xml:space="preserve">June 30, </t>
  </si>
  <si>
    <t>March 31,</t>
  </si>
  <si>
    <t>Dec 31,</t>
  </si>
  <si>
    <t>Amounts in US$ ’000</t>
  </si>
  <si>
    <t xml:space="preserve">Cash flows from operating activities </t>
  </si>
  <si>
    <t>Adjustments for:</t>
  </si>
  <si>
    <t>Amortisation of other long-term liabilities</t>
  </si>
  <si>
    <t>Unwinding of long-term liabilities</t>
  </si>
  <si>
    <t>Accrual of share-based payment</t>
  </si>
  <si>
    <t>Customer advance payments</t>
  </si>
  <si>
    <t>Change in working capital</t>
  </si>
  <si>
    <t>Cash flows from / (used in) operating activities – net</t>
  </si>
  <si>
    <t xml:space="preserve">Cash flows from investing activities </t>
  </si>
  <si>
    <t>Purchase of property, plant and equipment</t>
  </si>
  <si>
    <t>Cash flows used in investing activities – net</t>
  </si>
  <si>
    <t xml:space="preserve">Cash flows from financing activities </t>
  </si>
  <si>
    <t>Proceeds from borrowings</t>
  </si>
  <si>
    <t>Proceeds from loans from related parties</t>
  </si>
  <si>
    <t>Principal paid</t>
  </si>
  <si>
    <t xml:space="preserve">Repurchase of shares </t>
  </si>
  <si>
    <t>Interest paid</t>
  </si>
  <si>
    <t>Cash and cash equivalents at 1 January</t>
  </si>
  <si>
    <t>Currency translation differences</t>
  </si>
  <si>
    <t>Cash and cash equivalents at the end of the period</t>
  </si>
  <si>
    <t>Ending Cash and cash equivalents are specified as follows:</t>
  </si>
  <si>
    <t>Cash in hand</t>
  </si>
  <si>
    <t>Cash and cash equivalents</t>
  </si>
  <si>
    <t>Income tax paid</t>
  </si>
  <si>
    <t>3Q2016</t>
  </si>
  <si>
    <t>4Q2016</t>
  </si>
  <si>
    <t>3Q2015</t>
  </si>
  <si>
    <t>4Q2015</t>
  </si>
  <si>
    <t>Impairment loss for non-financial assets</t>
  </si>
  <si>
    <t>FY2015</t>
  </si>
  <si>
    <t>FY2016</t>
  </si>
  <si>
    <t>9M2016</t>
  </si>
  <si>
    <t>FY2014</t>
  </si>
  <si>
    <t>FY2013</t>
  </si>
  <si>
    <t>2014-2013</t>
  </si>
  <si>
    <t>Set 30,</t>
  </si>
  <si>
    <t>Allowance for doubtful accounts</t>
  </si>
  <si>
    <t xml:space="preserve">Loss on disposal of property, plant and equipment </t>
  </si>
  <si>
    <t>Acquisitions of companies, net of cash acquired</t>
  </si>
  <si>
    <t>Collections related to financial leases</t>
  </si>
  <si>
    <t>Proceeds from issuance of shares</t>
  </si>
  <si>
    <t>Principal paid to related parties</t>
  </si>
  <si>
    <t>Bank overdrafts</t>
  </si>
  <si>
    <t>9M2015</t>
  </si>
  <si>
    <t>OIL REVENUE</t>
  </si>
  <si>
    <t>Colombia</t>
  </si>
  <si>
    <t>Chile</t>
  </si>
  <si>
    <t>Brazil</t>
  </si>
  <si>
    <t>GAS REVENUE</t>
  </si>
  <si>
    <t>ROYALTIES</t>
  </si>
  <si>
    <t xml:space="preserve">Chile </t>
  </si>
  <si>
    <t>ADJ EBITDA</t>
  </si>
  <si>
    <t>Argentina</t>
  </si>
  <si>
    <t>Peru</t>
  </si>
  <si>
    <t>Corporate</t>
  </si>
  <si>
    <t>OIL VOLUMES SOLD</t>
  </si>
  <si>
    <t>GAS VOLUMES SOLD</t>
  </si>
  <si>
    <t xml:space="preserve">2016- QUARTERLY INFORMATION </t>
  </si>
  <si>
    <t>2015 - QUARTERLY INFORMATION</t>
  </si>
  <si>
    <t xml:space="preserve">Net change in cash and cash equivalents </t>
  </si>
  <si>
    <t xml:space="preserve">Cash flows (used in )/ from financing activities - net  </t>
  </si>
  <si>
    <t xml:space="preserve">Proceeds from transaction with non-controlling interest </t>
  </si>
  <si>
    <t>OPERATING LOSS/PROFIT</t>
  </si>
  <si>
    <t>DEPRECIATION</t>
  </si>
  <si>
    <t>TOTAL</t>
  </si>
  <si>
    <t>REVENUES</t>
  </si>
  <si>
    <t xml:space="preserve">TOTAL </t>
  </si>
  <si>
    <t>PRODUCTION AND OPERATING COSTS*</t>
  </si>
  <si>
    <t>*including royalties as follows.</t>
  </si>
  <si>
    <t xml:space="preserve">2016 - QUARTERLY INFORMATION </t>
  </si>
  <si>
    <t xml:space="preserve">2015 - QUARTERLY INFORMATION </t>
  </si>
  <si>
    <t>Consolidated Income Statement Information</t>
  </si>
  <si>
    <t>Consolidated Financial Information</t>
  </si>
  <si>
    <t>Consolidated Cash Flow Statement</t>
  </si>
  <si>
    <t>Selected Business Segment Information</t>
  </si>
  <si>
    <t xml:space="preserve">OIL </t>
  </si>
  <si>
    <t xml:space="preserve">GAS </t>
  </si>
  <si>
    <t xml:space="preserve">IFRS </t>
  </si>
  <si>
    <t>IFRS</t>
  </si>
  <si>
    <t>GEOPARK LTD</t>
  </si>
  <si>
    <t>ADJUSTED EBITDA</t>
  </si>
  <si>
    <t>ADJUSTED EBITDA TO PROFIT (LOSS) BEFORE TAX</t>
  </si>
  <si>
    <t>Share-based payment</t>
  </si>
  <si>
    <t>Impairment and write-off</t>
  </si>
  <si>
    <t>Other</t>
  </si>
  <si>
    <t xml:space="preserve">2016 CUMULATIVE </t>
  </si>
  <si>
    <t xml:space="preserve">2015 CUMULATIVE </t>
  </si>
  <si>
    <t>Shares outstanding - end of period</t>
  </si>
  <si>
    <t>Dividends distribution to Non-controlling interest</t>
  </si>
  <si>
    <t>Commodity risk management contracts</t>
  </si>
  <si>
    <t>Unrealized loss on commodity risk management contracts</t>
  </si>
  <si>
    <t>Derivative financial instrument liabilities</t>
  </si>
  <si>
    <t>Income tax (benefit) expense</t>
  </si>
  <si>
    <t xml:space="preserve">(Loss) Profit for the period </t>
  </si>
  <si>
    <t xml:space="preserve">Foreign exchange (gain) loss </t>
  </si>
  <si>
    <t xml:space="preserve">2017- QUARTERLY INFORMATION </t>
  </si>
  <si>
    <t>1Q2017</t>
  </si>
  <si>
    <t>2Q2017</t>
  </si>
  <si>
    <t>3Q2017</t>
  </si>
  <si>
    <t>4Q2017</t>
  </si>
  <si>
    <t xml:space="preserve">2017 CUMULATIVE </t>
  </si>
  <si>
    <t>1H2017</t>
  </si>
  <si>
    <t>9M2017</t>
  </si>
  <si>
    <t>FY2017</t>
  </si>
  <si>
    <t xml:space="preserve">2017 - QUARTERLY INFORMATION </t>
  </si>
  <si>
    <t>Derivative financial instrument assets</t>
  </si>
  <si>
    <t>Amounts in MBOE</t>
  </si>
  <si>
    <t>Unrealized gain (loss) on commodity risk management contracts</t>
  </si>
  <si>
    <t>Write-off of unsuccessful exploration efforts</t>
  </si>
  <si>
    <t>Accrual of borrowing interests</t>
  </si>
  <si>
    <t>Borrowings cancellation costs</t>
  </si>
  <si>
    <t>Borrowings cancellation costs paid</t>
  </si>
  <si>
    <t>Debt issuance costs paid</t>
  </si>
  <si>
    <t xml:space="preserve">2018- QUARTERLY INFORMATION </t>
  </si>
  <si>
    <t xml:space="preserve">2018 CUMULATIVE </t>
  </si>
  <si>
    <t>1H2018</t>
  </si>
  <si>
    <t>9M2018</t>
  </si>
  <si>
    <t>FY2018</t>
  </si>
  <si>
    <t>1Q2018</t>
  </si>
  <si>
    <t>2Q2018</t>
  </si>
  <si>
    <t>3Q2018</t>
  </si>
  <si>
    <t>4Q2018</t>
  </si>
  <si>
    <t xml:space="preserve">2018 - QUARTERLY INFORMATION </t>
  </si>
  <si>
    <t>Cash at bank and bank deposits</t>
  </si>
  <si>
    <t>Other income (expenses)</t>
  </si>
  <si>
    <t xml:space="preserve">PROFIT (LOSS) FOR THE PERIOD </t>
  </si>
  <si>
    <t>Liabilities associated with assets held for sale</t>
  </si>
  <si>
    <t>Assets held for sale</t>
  </si>
  <si>
    <t>Payments for transactions with non-controlling interest</t>
  </si>
  <si>
    <t>Proceeds from disposal of long-term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</si>
</sst>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sz val="11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rgb="FFC00000"/>
      </top>
      <bottom style="thin">
        <color theme="0" tint="-0.499984740745262"/>
      </bottom>
      <diagonal/>
    </border>
    <border>
      <left/>
      <right/>
      <top style="thin">
        <color rgb="FFC00000"/>
      </top>
      <bottom style="medium">
        <color theme="0" tint="-0.499984740745262"/>
      </bottom>
      <diagonal/>
    </border>
    <border>
      <left/>
      <right/>
      <top style="medium">
        <color rgb="FFC00000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52">
    <xf numFmtId="0" fontId="0" fillId="0" borderId="0" xfId="0"/>
    <xf numFmtId="3" fontId="0" fillId="0" borderId="0" xfId="0" applyNumberFormat="1"/>
    <xf numFmtId="0" fontId="2" fillId="2" borderId="0" xfId="0" applyFont="1" applyFill="1"/>
    <xf numFmtId="0" fontId="3" fillId="3" borderId="0" xfId="0" applyFont="1" applyFill="1"/>
    <xf numFmtId="0" fontId="4" fillId="3" borderId="0" xfId="0" applyFont="1" applyFill="1"/>
    <xf numFmtId="0" fontId="5" fillId="2" borderId="0" xfId="0" applyFont="1" applyFill="1"/>
    <xf numFmtId="0" fontId="6" fillId="2" borderId="0" xfId="0" applyFont="1" applyFill="1"/>
    <xf numFmtId="0" fontId="2" fillId="0" borderId="0" xfId="0" applyFont="1"/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3" fontId="8" fillId="0" borderId="0" xfId="0" applyNumberFormat="1" applyFont="1"/>
    <xf numFmtId="3" fontId="2" fillId="0" borderId="0" xfId="0" applyNumberFormat="1" applyFont="1"/>
    <xf numFmtId="3" fontId="8" fillId="0" borderId="0" xfId="0" applyNumberFormat="1" applyFont="1" applyBorder="1"/>
    <xf numFmtId="3" fontId="2" fillId="0" borderId="2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0" fillId="3" borderId="0" xfId="0" applyFill="1"/>
    <xf numFmtId="0" fontId="1" fillId="3" borderId="0" xfId="0" applyFont="1" applyFill="1"/>
    <xf numFmtId="0" fontId="7" fillId="0" borderId="2" xfId="0" applyFont="1" applyBorder="1"/>
    <xf numFmtId="0" fontId="5" fillId="4" borderId="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2" fillId="0" borderId="0" xfId="0" applyFont="1" applyBorder="1"/>
    <xf numFmtId="3" fontId="8" fillId="0" borderId="3" xfId="0" applyNumberFormat="1" applyFont="1" applyBorder="1"/>
    <xf numFmtId="3" fontId="2" fillId="0" borderId="0" xfId="0" applyNumberFormat="1" applyFont="1" applyBorder="1"/>
    <xf numFmtId="0" fontId="7" fillId="0" borderId="0" xfId="0" applyFont="1"/>
    <xf numFmtId="0" fontId="9" fillId="3" borderId="0" xfId="0" applyFont="1" applyFill="1" applyBorder="1"/>
    <xf numFmtId="3" fontId="2" fillId="0" borderId="0" xfId="0" applyNumberFormat="1" applyFont="1" applyFill="1" applyBorder="1"/>
    <xf numFmtId="0" fontId="5" fillId="6" borderId="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" fillId="0" borderId="3" xfId="0" applyNumberFormat="1" applyFont="1" applyBorder="1"/>
    <xf numFmtId="3" fontId="2" fillId="0" borderId="4" xfId="0" applyNumberFormat="1" applyFont="1" applyBorder="1"/>
    <xf numFmtId="0" fontId="9" fillId="0" borderId="0" xfId="0" applyFont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2" fillId="0" borderId="0" xfId="0" applyFont="1" applyFill="1"/>
    <xf numFmtId="0" fontId="7" fillId="3" borderId="3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0" fontId="7" fillId="3" borderId="3" xfId="0" applyFont="1" applyFill="1" applyBorder="1" applyAlignment="1">
      <alignment horizontal="center"/>
    </xf>
    <xf numFmtId="3" fontId="2" fillId="0" borderId="0" xfId="0" applyNumberFormat="1" applyFont="1" applyFill="1" applyAlignment="1">
      <alignment horizontal="right"/>
    </xf>
    <xf numFmtId="3" fontId="2" fillId="0" borderId="0" xfId="0" applyNumberFormat="1" applyFont="1" applyFill="1"/>
    <xf numFmtId="0" fontId="7" fillId="0" borderId="0" xfId="0" applyFont="1" applyFill="1"/>
    <xf numFmtId="0" fontId="0" fillId="0" borderId="0" xfId="0" applyFill="1"/>
    <xf numFmtId="0" fontId="7" fillId="3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171450</xdr:rowOff>
    </xdr:from>
    <xdr:to>
      <xdr:col>0</xdr:col>
      <xdr:colOff>1011452</xdr:colOff>
      <xdr:row>0</xdr:row>
      <xdr:rowOff>590550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1450"/>
          <a:ext cx="849527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1059077</xdr:colOff>
      <xdr:row>0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42875"/>
          <a:ext cx="849527" cy="419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238125</xdr:rowOff>
    </xdr:from>
    <xdr:to>
      <xdr:col>0</xdr:col>
      <xdr:colOff>1087652</xdr:colOff>
      <xdr:row>0</xdr:row>
      <xdr:rowOff>657225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38125"/>
          <a:ext cx="849527" cy="419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200025</xdr:rowOff>
    </xdr:from>
    <xdr:to>
      <xdr:col>0</xdr:col>
      <xdr:colOff>1116227</xdr:colOff>
      <xdr:row>0</xdr:row>
      <xdr:rowOff>619125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00025"/>
          <a:ext cx="849527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9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baseColWidth="10" defaultRowHeight="15" x14ac:dyDescent="0.25"/>
  <cols>
    <col min="1" max="1" width="37.28515625" customWidth="1"/>
    <col min="2" max="2" width="12.85546875" customWidth="1"/>
    <col min="3" max="3" width="12.140625" customWidth="1"/>
    <col min="4" max="4" width="11.140625" customWidth="1"/>
    <col min="5" max="5" width="12.5703125" customWidth="1"/>
    <col min="6" max="6" width="4.7109375" customWidth="1"/>
    <col min="7" max="7" width="4.140625" customWidth="1"/>
    <col min="8" max="8" width="12.85546875" customWidth="1"/>
    <col min="9" max="9" width="12.140625" customWidth="1"/>
    <col min="10" max="10" width="11.140625" customWidth="1"/>
    <col min="11" max="11" width="12.5703125" customWidth="1"/>
    <col min="12" max="12" width="4.7109375" customWidth="1"/>
    <col min="13" max="13" width="4.140625" customWidth="1"/>
    <col min="14" max="14" width="11.5703125" customWidth="1"/>
    <col min="15" max="17" width="11.28515625" bestFit="1" customWidth="1"/>
    <col min="18" max="18" width="3.140625" customWidth="1"/>
    <col min="19" max="19" width="3" customWidth="1"/>
    <col min="20" max="21" width="11.28515625" bestFit="1" customWidth="1"/>
    <col min="23" max="23" width="11.28515625" bestFit="1" customWidth="1"/>
    <col min="24" max="24" width="4.28515625" customWidth="1"/>
    <col min="25" max="26" width="11.28515625" bestFit="1" customWidth="1"/>
    <col min="27" max="27" width="11.42578125" customWidth="1"/>
    <col min="28" max="28" width="4.28515625" customWidth="1"/>
    <col min="29" max="30" width="11.28515625" bestFit="1" customWidth="1"/>
    <col min="31" max="31" width="11.42578125" customWidth="1"/>
    <col min="32" max="32" width="4.28515625" customWidth="1"/>
    <col min="33" max="35" width="11.28515625" bestFit="1" customWidth="1"/>
    <col min="36" max="36" width="3.5703125" customWidth="1"/>
    <col min="37" max="39" width="11.28515625" bestFit="1" customWidth="1"/>
    <col min="40" max="40" width="3.7109375" customWidth="1"/>
    <col min="41" max="42" width="11.28515625" bestFit="1" customWidth="1"/>
  </cols>
  <sheetData>
    <row r="1" spans="1:42" ht="60.75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</row>
    <row r="2" spans="1:42" s="19" customFormat="1" x14ac:dyDescent="0.25">
      <c r="A2" s="47" t="s">
        <v>140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</row>
    <row r="3" spans="1:42" x14ac:dyDescent="0.25">
      <c r="A3" s="3" t="s">
        <v>132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2" x14ac:dyDescent="0.25">
      <c r="A4" s="5" t="s">
        <v>138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</row>
    <row r="5" spans="1:42" ht="21" customHeight="1" x14ac:dyDescent="0.25">
      <c r="A5" s="7" t="s">
        <v>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</row>
    <row r="6" spans="1:42" ht="15.75" thickBot="1" x14ac:dyDescent="0.3">
      <c r="A6" s="7"/>
      <c r="B6" s="48" t="s">
        <v>174</v>
      </c>
      <c r="C6" s="48"/>
      <c r="D6" s="48"/>
      <c r="E6" s="48"/>
      <c r="F6" s="7"/>
      <c r="G6" s="7"/>
      <c r="H6" s="48" t="s">
        <v>156</v>
      </c>
      <c r="I6" s="48"/>
      <c r="J6" s="48"/>
      <c r="K6" s="48"/>
      <c r="L6" s="7"/>
      <c r="M6" s="7"/>
      <c r="N6" s="48" t="s">
        <v>118</v>
      </c>
      <c r="O6" s="48"/>
      <c r="P6" s="48"/>
      <c r="Q6" s="48"/>
      <c r="R6" s="7"/>
      <c r="S6" s="7"/>
      <c r="T6" s="48" t="s">
        <v>119</v>
      </c>
      <c r="U6" s="48"/>
      <c r="V6" s="48"/>
      <c r="W6" s="48"/>
      <c r="X6" s="8"/>
      <c r="Y6" s="49" t="s">
        <v>175</v>
      </c>
      <c r="Z6" s="49"/>
      <c r="AA6" s="49"/>
      <c r="AB6" s="8"/>
      <c r="AC6" s="49" t="s">
        <v>161</v>
      </c>
      <c r="AD6" s="49"/>
      <c r="AE6" s="49"/>
      <c r="AF6" s="8"/>
      <c r="AG6" s="49" t="s">
        <v>146</v>
      </c>
      <c r="AH6" s="49"/>
      <c r="AI6" s="49"/>
      <c r="AJ6" s="27"/>
      <c r="AK6" s="49" t="s">
        <v>147</v>
      </c>
      <c r="AL6" s="49"/>
      <c r="AM6" s="49"/>
      <c r="AN6" s="23"/>
      <c r="AO6" s="50" t="s">
        <v>95</v>
      </c>
      <c r="AP6" s="50"/>
    </row>
    <row r="7" spans="1:42" x14ac:dyDescent="0.25">
      <c r="A7" s="7"/>
      <c r="B7" s="21" t="s">
        <v>179</v>
      </c>
      <c r="C7" s="21" t="s">
        <v>180</v>
      </c>
      <c r="D7" s="21" t="s">
        <v>181</v>
      </c>
      <c r="E7" s="21" t="s">
        <v>182</v>
      </c>
      <c r="F7" s="7"/>
      <c r="G7" s="7"/>
      <c r="H7" s="21" t="s">
        <v>157</v>
      </c>
      <c r="I7" s="21" t="s">
        <v>158</v>
      </c>
      <c r="J7" s="21" t="s">
        <v>159</v>
      </c>
      <c r="K7" s="21" t="s">
        <v>160</v>
      </c>
      <c r="L7" s="7"/>
      <c r="M7" s="7"/>
      <c r="N7" s="21" t="s">
        <v>17</v>
      </c>
      <c r="O7" s="21" t="s">
        <v>19</v>
      </c>
      <c r="P7" s="21" t="s">
        <v>85</v>
      </c>
      <c r="Q7" s="21" t="s">
        <v>86</v>
      </c>
      <c r="R7" s="9"/>
      <c r="S7" s="9"/>
      <c r="T7" s="21" t="s">
        <v>18</v>
      </c>
      <c r="U7" s="21" t="s">
        <v>20</v>
      </c>
      <c r="V7" s="21" t="s">
        <v>87</v>
      </c>
      <c r="W7" s="21" t="s">
        <v>88</v>
      </c>
      <c r="X7" s="9"/>
      <c r="Y7" s="22" t="s">
        <v>176</v>
      </c>
      <c r="Z7" s="22" t="s">
        <v>177</v>
      </c>
      <c r="AA7" s="22" t="s">
        <v>178</v>
      </c>
      <c r="AB7" s="9"/>
      <c r="AC7" s="22" t="s">
        <v>162</v>
      </c>
      <c r="AD7" s="22" t="s">
        <v>163</v>
      </c>
      <c r="AE7" s="22" t="s">
        <v>164</v>
      </c>
      <c r="AF7" s="9"/>
      <c r="AG7" s="22" t="s">
        <v>21</v>
      </c>
      <c r="AH7" s="22" t="s">
        <v>92</v>
      </c>
      <c r="AI7" s="22" t="s">
        <v>91</v>
      </c>
      <c r="AJ7" s="10"/>
      <c r="AK7" s="22" t="s">
        <v>22</v>
      </c>
      <c r="AL7" s="22" t="s">
        <v>104</v>
      </c>
      <c r="AM7" s="22" t="s">
        <v>90</v>
      </c>
      <c r="AN7" s="7"/>
      <c r="AO7" s="29" t="s">
        <v>93</v>
      </c>
      <c r="AP7" s="29" t="s">
        <v>94</v>
      </c>
    </row>
    <row r="8" spans="1:42" x14ac:dyDescent="0.25">
      <c r="A8" s="11" t="s">
        <v>1</v>
      </c>
      <c r="B8" s="12">
        <v>123878</v>
      </c>
      <c r="C8" s="12">
        <v>159330</v>
      </c>
      <c r="D8" s="12">
        <v>166786</v>
      </c>
      <c r="E8" s="12">
        <v>151167</v>
      </c>
      <c r="F8" s="11"/>
      <c r="G8" s="11"/>
      <c r="H8" s="12">
        <v>66708</v>
      </c>
      <c r="I8" s="12">
        <v>75227</v>
      </c>
      <c r="J8" s="12">
        <v>81909</v>
      </c>
      <c r="K8" s="12">
        <v>106278</v>
      </c>
      <c r="L8" s="11"/>
      <c r="M8" s="11"/>
      <c r="N8" s="12">
        <v>36564</v>
      </c>
      <c r="O8" s="12">
        <v>45924</v>
      </c>
      <c r="P8" s="12">
        <v>49858</v>
      </c>
      <c r="Q8" s="12">
        <v>60324</v>
      </c>
      <c r="R8" s="12"/>
      <c r="S8" s="12"/>
      <c r="T8" s="12">
        <v>54431</v>
      </c>
      <c r="U8" s="12">
        <v>62039</v>
      </c>
      <c r="V8" s="12">
        <v>47820</v>
      </c>
      <c r="W8" s="12">
        <v>45400</v>
      </c>
      <c r="X8" s="12"/>
      <c r="Y8" s="12">
        <v>283208</v>
      </c>
      <c r="Z8" s="12">
        <v>449994</v>
      </c>
      <c r="AA8" s="12">
        <v>601161</v>
      </c>
      <c r="AB8" s="12"/>
      <c r="AC8" s="12">
        <v>141935</v>
      </c>
      <c r="AD8" s="12">
        <v>223844</v>
      </c>
      <c r="AE8" s="12">
        <v>330122</v>
      </c>
      <c r="AF8" s="12"/>
      <c r="AG8" s="12">
        <v>82487</v>
      </c>
      <c r="AH8" s="12">
        <v>132347</v>
      </c>
      <c r="AI8" s="12">
        <v>192670</v>
      </c>
      <c r="AJ8" s="12"/>
      <c r="AK8" s="12">
        <v>116470</v>
      </c>
      <c r="AL8" s="12">
        <v>164290</v>
      </c>
      <c r="AM8" s="12">
        <v>209690</v>
      </c>
      <c r="AN8" s="13"/>
      <c r="AO8" s="12">
        <v>428734</v>
      </c>
      <c r="AP8" s="12">
        <v>338353</v>
      </c>
    </row>
    <row r="9" spans="1:42" x14ac:dyDescent="0.25">
      <c r="A9" s="7" t="s">
        <v>150</v>
      </c>
      <c r="B9" s="34">
        <v>-3880</v>
      </c>
      <c r="C9" s="34">
        <v>-11368</v>
      </c>
      <c r="D9" s="34">
        <v>-559</v>
      </c>
      <c r="E9" s="34">
        <v>31980</v>
      </c>
      <c r="F9" s="7"/>
      <c r="G9" s="7"/>
      <c r="H9" s="34">
        <v>5387</v>
      </c>
      <c r="I9" s="34">
        <v>5881</v>
      </c>
      <c r="J9" s="34">
        <v>-8271</v>
      </c>
      <c r="K9" s="34">
        <v>-18445</v>
      </c>
      <c r="L9" s="7"/>
      <c r="M9" s="7"/>
      <c r="N9" s="34" t="s">
        <v>8</v>
      </c>
      <c r="O9" s="34" t="s">
        <v>8</v>
      </c>
      <c r="P9" s="34" t="s">
        <v>8</v>
      </c>
      <c r="Q9" s="13">
        <v>-2554</v>
      </c>
      <c r="R9" s="12"/>
      <c r="S9" s="12"/>
      <c r="T9" s="34" t="s">
        <v>8</v>
      </c>
      <c r="U9" s="34" t="s">
        <v>8</v>
      </c>
      <c r="V9" s="34" t="s">
        <v>8</v>
      </c>
      <c r="W9" s="34" t="s">
        <v>8</v>
      </c>
      <c r="X9" s="12"/>
      <c r="Y9" s="34">
        <v>-15248</v>
      </c>
      <c r="Z9" s="34">
        <v>-15807</v>
      </c>
      <c r="AA9" s="13">
        <v>16173</v>
      </c>
      <c r="AB9" s="12"/>
      <c r="AC9" s="34">
        <v>11268</v>
      </c>
      <c r="AD9" s="34">
        <v>2997</v>
      </c>
      <c r="AE9" s="13">
        <v>-15448</v>
      </c>
      <c r="AF9" s="12"/>
      <c r="AG9" s="34" t="s">
        <v>8</v>
      </c>
      <c r="AH9" s="34" t="s">
        <v>8</v>
      </c>
      <c r="AI9" s="13">
        <v>-2554</v>
      </c>
      <c r="AJ9" s="12"/>
      <c r="AK9" s="34" t="s">
        <v>8</v>
      </c>
      <c r="AL9" s="34" t="s">
        <v>8</v>
      </c>
      <c r="AM9" s="34" t="s">
        <v>8</v>
      </c>
      <c r="AN9" s="13"/>
      <c r="AO9" s="34" t="s">
        <v>8</v>
      </c>
      <c r="AP9" s="34" t="s">
        <v>8</v>
      </c>
    </row>
    <row r="10" spans="1:42" x14ac:dyDescent="0.25">
      <c r="A10" s="7" t="s">
        <v>2</v>
      </c>
      <c r="B10" s="13">
        <v>-34090</v>
      </c>
      <c r="C10" s="13">
        <v>-44756</v>
      </c>
      <c r="D10" s="13">
        <v>-48722</v>
      </c>
      <c r="E10" s="13">
        <v>-46692</v>
      </c>
      <c r="F10" s="7"/>
      <c r="G10" s="7"/>
      <c r="H10" s="13">
        <v>-17552</v>
      </c>
      <c r="I10" s="13">
        <v>-25303</v>
      </c>
      <c r="J10" s="13">
        <v>-25678</v>
      </c>
      <c r="K10" s="13">
        <v>-30454</v>
      </c>
      <c r="L10" s="7"/>
      <c r="M10" s="7"/>
      <c r="N10" s="13">
        <v>-13015</v>
      </c>
      <c r="O10" s="13">
        <v>-13787</v>
      </c>
      <c r="P10" s="13">
        <v>-19607</v>
      </c>
      <c r="Q10" s="13">
        <v>-20826</v>
      </c>
      <c r="R10" s="13"/>
      <c r="S10" s="13"/>
      <c r="T10" s="13">
        <v>-23895</v>
      </c>
      <c r="U10" s="13">
        <v>-22472</v>
      </c>
      <c r="V10" s="13">
        <v>-18217</v>
      </c>
      <c r="W10" s="13">
        <v>-22158</v>
      </c>
      <c r="X10" s="13"/>
      <c r="Y10" s="13">
        <v>-78846</v>
      </c>
      <c r="Z10" s="13">
        <v>-127568</v>
      </c>
      <c r="AA10" s="13">
        <v>-174260</v>
      </c>
      <c r="AB10" s="13"/>
      <c r="AC10" s="13">
        <v>-42855</v>
      </c>
      <c r="AD10" s="13">
        <v>-68533</v>
      </c>
      <c r="AE10" s="13">
        <v>-98987</v>
      </c>
      <c r="AF10" s="13"/>
      <c r="AG10" s="13">
        <v>-26802</v>
      </c>
      <c r="AH10" s="13">
        <v>-46409</v>
      </c>
      <c r="AI10" s="13">
        <v>-67235</v>
      </c>
      <c r="AJ10" s="13"/>
      <c r="AK10" s="13">
        <v>-46367</v>
      </c>
      <c r="AL10" s="13">
        <v>-64584</v>
      </c>
      <c r="AM10" s="13">
        <v>-86742</v>
      </c>
      <c r="AN10" s="13"/>
      <c r="AO10" s="13">
        <v>-131419</v>
      </c>
      <c r="AP10" s="13">
        <v>-111296</v>
      </c>
    </row>
    <row r="11" spans="1:42" x14ac:dyDescent="0.25">
      <c r="A11" s="7" t="s">
        <v>3</v>
      </c>
      <c r="B11" s="13">
        <v>-2159</v>
      </c>
      <c r="C11" s="13">
        <v>-3895</v>
      </c>
      <c r="D11" s="13">
        <v>-3892</v>
      </c>
      <c r="E11" s="13">
        <v>-4005</v>
      </c>
      <c r="F11" s="7"/>
      <c r="G11" s="7"/>
      <c r="H11" s="13">
        <v>-1208</v>
      </c>
      <c r="I11" s="13">
        <v>-1870</v>
      </c>
      <c r="J11" s="13">
        <v>-712</v>
      </c>
      <c r="K11" s="13">
        <v>-3904</v>
      </c>
      <c r="L11" s="7"/>
      <c r="M11" s="7"/>
      <c r="N11" s="13">
        <v>-2354</v>
      </c>
      <c r="O11" s="13">
        <v>-2931</v>
      </c>
      <c r="P11" s="13">
        <v>-2340</v>
      </c>
      <c r="Q11" s="13">
        <v>-2657</v>
      </c>
      <c r="R11" s="13"/>
      <c r="S11" s="13"/>
      <c r="T11" s="13">
        <v>-2661</v>
      </c>
      <c r="U11" s="13">
        <v>-3631</v>
      </c>
      <c r="V11" s="13">
        <v>-3284</v>
      </c>
      <c r="W11" s="13">
        <v>-4255</v>
      </c>
      <c r="X11" s="13"/>
      <c r="Y11" s="13">
        <v>-6054</v>
      </c>
      <c r="Z11" s="13">
        <v>-9946</v>
      </c>
      <c r="AA11" s="13">
        <v>-13951</v>
      </c>
      <c r="AB11" s="13"/>
      <c r="AC11" s="13">
        <v>-3078</v>
      </c>
      <c r="AD11" s="13">
        <v>-3790</v>
      </c>
      <c r="AE11" s="13">
        <v>-7694</v>
      </c>
      <c r="AF11" s="13"/>
      <c r="AG11" s="13">
        <v>-5285</v>
      </c>
      <c r="AH11" s="13">
        <v>-7626</v>
      </c>
      <c r="AI11" s="13">
        <v>-10282</v>
      </c>
      <c r="AJ11" s="13"/>
      <c r="AK11" s="13">
        <v>-6292</v>
      </c>
      <c r="AL11" s="13">
        <v>-9576</v>
      </c>
      <c r="AM11" s="13">
        <v>-13831</v>
      </c>
      <c r="AN11" s="13"/>
      <c r="AO11" s="13">
        <v>-13002</v>
      </c>
      <c r="AP11" s="13">
        <v>-5292</v>
      </c>
    </row>
    <row r="12" spans="1:42" x14ac:dyDescent="0.25">
      <c r="A12" s="7" t="s">
        <v>4</v>
      </c>
      <c r="B12" s="13">
        <v>-12643</v>
      </c>
      <c r="C12" s="13">
        <v>-12473</v>
      </c>
      <c r="D12" s="13">
        <v>-12323</v>
      </c>
      <c r="E12" s="13">
        <v>-14635</v>
      </c>
      <c r="F12" s="7"/>
      <c r="G12" s="7"/>
      <c r="H12" s="13">
        <v>-8519</v>
      </c>
      <c r="I12" s="13">
        <v>-11968</v>
      </c>
      <c r="J12" s="13">
        <v>-10921</v>
      </c>
      <c r="K12" s="13">
        <v>-10646</v>
      </c>
      <c r="L12" s="7"/>
      <c r="M12" s="7"/>
      <c r="N12" s="13">
        <v>-7484</v>
      </c>
      <c r="O12" s="13">
        <v>-8237</v>
      </c>
      <c r="P12" s="13">
        <v>-8492</v>
      </c>
      <c r="Q12" s="13">
        <v>-9957</v>
      </c>
      <c r="R12" s="13"/>
      <c r="S12" s="13"/>
      <c r="T12" s="13">
        <v>-9841</v>
      </c>
      <c r="U12" s="13">
        <v>-8377</v>
      </c>
      <c r="V12" s="13">
        <v>-9088</v>
      </c>
      <c r="W12" s="13">
        <v>-10165</v>
      </c>
      <c r="X12" s="13"/>
      <c r="Y12" s="13">
        <v>-25116</v>
      </c>
      <c r="Z12" s="13">
        <v>-37439</v>
      </c>
      <c r="AA12" s="13">
        <v>-52074</v>
      </c>
      <c r="AB12" s="13"/>
      <c r="AC12" s="13">
        <v>-20487</v>
      </c>
      <c r="AD12" s="13">
        <v>-31408</v>
      </c>
      <c r="AE12" s="13">
        <v>-42054</v>
      </c>
      <c r="AF12" s="13"/>
      <c r="AG12" s="13">
        <v>-15722</v>
      </c>
      <c r="AH12" s="13">
        <v>-24214</v>
      </c>
      <c r="AI12" s="13">
        <v>-34170</v>
      </c>
      <c r="AJ12" s="13"/>
      <c r="AK12" s="13">
        <v>-18218</v>
      </c>
      <c r="AL12" s="13">
        <v>-27306</v>
      </c>
      <c r="AM12" s="13">
        <v>-37471</v>
      </c>
      <c r="AN12" s="13"/>
      <c r="AO12" s="13">
        <v>-45867</v>
      </c>
      <c r="AP12" s="13">
        <v>-44962</v>
      </c>
    </row>
    <row r="13" spans="1:42" x14ac:dyDescent="0.25">
      <c r="A13" s="7" t="s">
        <v>5</v>
      </c>
      <c r="B13" s="13">
        <v>-350</v>
      </c>
      <c r="C13" s="13">
        <v>-1175</v>
      </c>
      <c r="D13" s="13">
        <v>-1258</v>
      </c>
      <c r="E13" s="13">
        <v>-1240</v>
      </c>
      <c r="F13" s="7"/>
      <c r="G13" s="7"/>
      <c r="H13" s="13">
        <v>-448</v>
      </c>
      <c r="I13" s="13">
        <v>-89</v>
      </c>
      <c r="J13" s="13">
        <v>-329</v>
      </c>
      <c r="K13" s="13">
        <v>-270</v>
      </c>
      <c r="L13" s="7"/>
      <c r="M13" s="7"/>
      <c r="N13" s="13">
        <v>-2671</v>
      </c>
      <c r="O13" s="13">
        <v>-494</v>
      </c>
      <c r="P13" s="13">
        <v>-451</v>
      </c>
      <c r="Q13" s="13">
        <v>-606</v>
      </c>
      <c r="R13" s="13"/>
      <c r="S13" s="13"/>
      <c r="T13" s="13">
        <v>-2307</v>
      </c>
      <c r="U13" s="13">
        <v>-1113</v>
      </c>
      <c r="V13" s="13">
        <v>-394</v>
      </c>
      <c r="W13" s="13">
        <v>-1397</v>
      </c>
      <c r="X13" s="13"/>
      <c r="Y13" s="13">
        <v>-1525</v>
      </c>
      <c r="Z13" s="13">
        <v>-2783</v>
      </c>
      <c r="AA13" s="13">
        <v>-4023</v>
      </c>
      <c r="AB13" s="13"/>
      <c r="AC13" s="13">
        <v>-537</v>
      </c>
      <c r="AD13" s="13">
        <v>-866</v>
      </c>
      <c r="AE13" s="13">
        <v>-1136</v>
      </c>
      <c r="AF13" s="13"/>
      <c r="AG13" s="13">
        <v>-3164</v>
      </c>
      <c r="AH13" s="13">
        <v>-3617</v>
      </c>
      <c r="AI13" s="13">
        <v>-4222</v>
      </c>
      <c r="AJ13" s="13"/>
      <c r="AK13" s="13">
        <v>-3420</v>
      </c>
      <c r="AL13" s="13">
        <v>-3814</v>
      </c>
      <c r="AM13" s="13">
        <v>-5211</v>
      </c>
      <c r="AN13" s="13"/>
      <c r="AO13" s="13">
        <v>-24428</v>
      </c>
      <c r="AP13" s="13">
        <v>-17252</v>
      </c>
    </row>
    <row r="14" spans="1:42" x14ac:dyDescent="0.25">
      <c r="A14" s="7" t="s">
        <v>6</v>
      </c>
      <c r="B14" s="13">
        <v>-19663</v>
      </c>
      <c r="C14" s="13">
        <v>-24348</v>
      </c>
      <c r="D14" s="13">
        <v>-24327</v>
      </c>
      <c r="E14" s="13">
        <v>-23902</v>
      </c>
      <c r="F14" s="7"/>
      <c r="G14" s="7"/>
      <c r="H14" s="13">
        <v>-15716</v>
      </c>
      <c r="I14" s="13">
        <v>-19966</v>
      </c>
      <c r="J14" s="13">
        <v>-19450</v>
      </c>
      <c r="K14" s="13">
        <v>-19753</v>
      </c>
      <c r="L14" s="7"/>
      <c r="M14" s="7"/>
      <c r="N14" s="13">
        <v>-21522</v>
      </c>
      <c r="O14" s="13">
        <v>-16614</v>
      </c>
      <c r="P14" s="13">
        <v>-20785</v>
      </c>
      <c r="Q14" s="13">
        <v>-16853</v>
      </c>
      <c r="R14" s="13"/>
      <c r="S14" s="13"/>
      <c r="T14" s="13">
        <v>-25471</v>
      </c>
      <c r="U14" s="13">
        <v>-24380</v>
      </c>
      <c r="V14" s="13">
        <v>-24492</v>
      </c>
      <c r="W14" s="13">
        <v>-31214</v>
      </c>
      <c r="X14" s="13"/>
      <c r="Y14" s="13">
        <v>-44011</v>
      </c>
      <c r="Z14" s="13">
        <v>-68338</v>
      </c>
      <c r="AA14" s="13">
        <v>-92240</v>
      </c>
      <c r="AB14" s="13"/>
      <c r="AC14" s="13">
        <v>-35682</v>
      </c>
      <c r="AD14" s="13">
        <v>-55132</v>
      </c>
      <c r="AE14" s="13">
        <v>-74885</v>
      </c>
      <c r="AF14" s="13"/>
      <c r="AG14" s="13">
        <v>-38136</v>
      </c>
      <c r="AH14" s="13">
        <v>-58921</v>
      </c>
      <c r="AI14" s="13">
        <v>-75774</v>
      </c>
      <c r="AJ14" s="13"/>
      <c r="AK14" s="13">
        <v>-49851</v>
      </c>
      <c r="AL14" s="13">
        <v>-74343</v>
      </c>
      <c r="AM14" s="13">
        <v>-105557</v>
      </c>
      <c r="AN14" s="13"/>
      <c r="AO14" s="13">
        <v>-100528</v>
      </c>
      <c r="AP14" s="13">
        <v>-69968</v>
      </c>
    </row>
    <row r="15" spans="1:42" x14ac:dyDescent="0.25">
      <c r="A15" s="7" t="s">
        <v>169</v>
      </c>
      <c r="B15" s="34">
        <v>-1832</v>
      </c>
      <c r="C15" s="13">
        <v>-9210</v>
      </c>
      <c r="D15" s="13">
        <v>-3501</v>
      </c>
      <c r="E15" s="13">
        <v>-11846</v>
      </c>
      <c r="F15" s="7"/>
      <c r="G15" s="7"/>
      <c r="H15" s="34" t="s">
        <v>8</v>
      </c>
      <c r="I15" s="13">
        <v>-4602</v>
      </c>
      <c r="J15" s="13">
        <v>-180</v>
      </c>
      <c r="K15" s="13">
        <v>-1052</v>
      </c>
      <c r="L15" s="7"/>
      <c r="M15" s="7"/>
      <c r="N15" s="34" t="s">
        <v>8</v>
      </c>
      <c r="O15" s="13">
        <v>-447</v>
      </c>
      <c r="P15" s="13">
        <v>-13268</v>
      </c>
      <c r="Q15" s="34">
        <v>-17651</v>
      </c>
      <c r="R15" s="13"/>
      <c r="S15" s="13"/>
      <c r="T15" s="34" t="s">
        <v>8</v>
      </c>
      <c r="U15" s="34" t="s">
        <v>8</v>
      </c>
      <c r="V15" s="13">
        <v>-3704</v>
      </c>
      <c r="W15" s="13">
        <v>-26380</v>
      </c>
      <c r="X15" s="13"/>
      <c r="Y15" s="13">
        <v>-11042</v>
      </c>
      <c r="Z15" s="13">
        <v>-14543</v>
      </c>
      <c r="AA15" s="13">
        <v>-26389</v>
      </c>
      <c r="AB15" s="13"/>
      <c r="AC15" s="13">
        <v>-4602</v>
      </c>
      <c r="AD15" s="13">
        <v>-4782</v>
      </c>
      <c r="AE15" s="13">
        <v>-5834</v>
      </c>
      <c r="AF15" s="13"/>
      <c r="AG15" s="13">
        <v>-447</v>
      </c>
      <c r="AH15" s="13">
        <v>-13715</v>
      </c>
      <c r="AI15" s="13">
        <v>-31366</v>
      </c>
      <c r="AJ15" s="13"/>
      <c r="AK15" s="34" t="s">
        <v>8</v>
      </c>
      <c r="AL15" s="13">
        <v>-3704</v>
      </c>
      <c r="AM15" s="13">
        <v>-30084</v>
      </c>
      <c r="AN15" s="13"/>
      <c r="AO15" s="13">
        <v>-30367</v>
      </c>
      <c r="AP15" s="13">
        <v>-10962</v>
      </c>
    </row>
    <row r="16" spans="1:42" x14ac:dyDescent="0.25">
      <c r="A16" s="7" t="s">
        <v>89</v>
      </c>
      <c r="B16" s="34" t="s">
        <v>8</v>
      </c>
      <c r="C16" s="34" t="s">
        <v>8</v>
      </c>
      <c r="D16" s="34" t="s">
        <v>8</v>
      </c>
      <c r="E16" s="34">
        <v>4982</v>
      </c>
      <c r="F16" s="7"/>
      <c r="G16" s="7"/>
      <c r="H16" s="34" t="s">
        <v>8</v>
      </c>
      <c r="I16" s="34" t="s">
        <v>8</v>
      </c>
      <c r="J16" s="34" t="s">
        <v>8</v>
      </c>
      <c r="K16" s="34" t="s">
        <v>8</v>
      </c>
      <c r="L16" s="7"/>
      <c r="M16" s="7"/>
      <c r="N16" s="34" t="s">
        <v>8</v>
      </c>
      <c r="O16" s="34" t="s">
        <v>8</v>
      </c>
      <c r="P16" s="34" t="s">
        <v>8</v>
      </c>
      <c r="Q16" s="34">
        <v>5664</v>
      </c>
      <c r="R16" s="13"/>
      <c r="S16" s="13"/>
      <c r="T16" s="34" t="s">
        <v>8</v>
      </c>
      <c r="U16" s="34" t="s">
        <v>8</v>
      </c>
      <c r="V16" s="34" t="s">
        <v>8</v>
      </c>
      <c r="W16" s="13">
        <v>-149574</v>
      </c>
      <c r="X16" s="13"/>
      <c r="Y16" s="34" t="s">
        <v>8</v>
      </c>
      <c r="Z16" s="34" t="s">
        <v>8</v>
      </c>
      <c r="AA16" s="34">
        <v>4982</v>
      </c>
      <c r="AB16" s="13"/>
      <c r="AC16" s="34" t="s">
        <v>8</v>
      </c>
      <c r="AD16" s="34" t="s">
        <v>8</v>
      </c>
      <c r="AE16" s="34" t="s">
        <v>8</v>
      </c>
      <c r="AF16" s="13"/>
      <c r="AG16" s="34" t="s">
        <v>8</v>
      </c>
      <c r="AH16" s="34" t="s">
        <v>8</v>
      </c>
      <c r="AI16" s="13">
        <v>5664</v>
      </c>
      <c r="AJ16" s="13"/>
      <c r="AK16" s="34" t="s">
        <v>8</v>
      </c>
      <c r="AL16" s="34" t="s">
        <v>8</v>
      </c>
      <c r="AM16" s="13">
        <v>-149574</v>
      </c>
      <c r="AN16" s="13"/>
      <c r="AO16" s="13">
        <v>-9430</v>
      </c>
      <c r="AP16" s="34" t="s">
        <v>8</v>
      </c>
    </row>
    <row r="17" spans="1:42" x14ac:dyDescent="0.25">
      <c r="A17" s="7" t="s">
        <v>185</v>
      </c>
      <c r="B17" s="13">
        <v>788</v>
      </c>
      <c r="C17" s="13">
        <v>-138</v>
      </c>
      <c r="D17" s="13">
        <v>-1201</v>
      </c>
      <c r="E17" s="13">
        <v>-2336</v>
      </c>
      <c r="F17" s="7"/>
      <c r="G17" s="7"/>
      <c r="H17" s="13">
        <v>-521</v>
      </c>
      <c r="I17" s="13">
        <v>-1468</v>
      </c>
      <c r="J17" s="13">
        <v>-440</v>
      </c>
      <c r="K17" s="13">
        <v>-2659</v>
      </c>
      <c r="L17" s="7"/>
      <c r="M17" s="7"/>
      <c r="N17" s="13">
        <v>-740</v>
      </c>
      <c r="O17" s="13">
        <v>-638</v>
      </c>
      <c r="P17" s="13">
        <v>974</v>
      </c>
      <c r="Q17" s="13">
        <v>-940</v>
      </c>
      <c r="R17" s="13"/>
      <c r="S17" s="13"/>
      <c r="T17" s="13">
        <v>-7159</v>
      </c>
      <c r="U17" s="13">
        <v>-1604</v>
      </c>
      <c r="V17" s="13">
        <v>-3880</v>
      </c>
      <c r="W17" s="13">
        <v>-1068</v>
      </c>
      <c r="X17" s="13"/>
      <c r="Y17" s="13">
        <v>650</v>
      </c>
      <c r="Z17" s="13">
        <v>-551</v>
      </c>
      <c r="AA17" s="13">
        <v>-2887</v>
      </c>
      <c r="AB17" s="13"/>
      <c r="AC17" s="13">
        <v>-1989</v>
      </c>
      <c r="AD17" s="13">
        <v>-2429</v>
      </c>
      <c r="AE17" s="13">
        <v>-5088</v>
      </c>
      <c r="AF17" s="13"/>
      <c r="AG17" s="13">
        <v>-1377</v>
      </c>
      <c r="AH17" s="13">
        <v>-402</v>
      </c>
      <c r="AI17" s="13">
        <v>-1344</v>
      </c>
      <c r="AJ17" s="13"/>
      <c r="AK17" s="13">
        <v>-8763</v>
      </c>
      <c r="AL17" s="13">
        <v>-12643</v>
      </c>
      <c r="AM17" s="13">
        <v>-13711</v>
      </c>
      <c r="AN17" s="13"/>
      <c r="AO17" s="13">
        <v>-1849</v>
      </c>
      <c r="AP17" s="13">
        <v>5343</v>
      </c>
    </row>
    <row r="18" spans="1:42" ht="15.75" thickBot="1" x14ac:dyDescent="0.3">
      <c r="A18" s="26" t="s">
        <v>9</v>
      </c>
      <c r="B18" s="24">
        <v>50049</v>
      </c>
      <c r="C18" s="24">
        <v>51967</v>
      </c>
      <c r="D18" s="24">
        <v>71003</v>
      </c>
      <c r="E18" s="24">
        <v>83473</v>
      </c>
      <c r="F18" s="26"/>
      <c r="G18" s="26"/>
      <c r="H18" s="24">
        <v>28131</v>
      </c>
      <c r="I18" s="24">
        <v>15842</v>
      </c>
      <c r="J18" s="24">
        <v>15928</v>
      </c>
      <c r="K18" s="24">
        <v>19095</v>
      </c>
      <c r="L18" s="26"/>
      <c r="M18" s="26"/>
      <c r="N18" s="24">
        <v>-11222</v>
      </c>
      <c r="O18" s="24">
        <v>2776</v>
      </c>
      <c r="P18" s="24">
        <v>-14111</v>
      </c>
      <c r="Q18" s="24">
        <v>-6056</v>
      </c>
      <c r="R18" s="12"/>
      <c r="S18" s="12"/>
      <c r="T18" s="24">
        <v>-16903</v>
      </c>
      <c r="U18" s="24">
        <v>462</v>
      </c>
      <c r="V18" s="24">
        <v>-15239</v>
      </c>
      <c r="W18" s="24">
        <v>-200811</v>
      </c>
      <c r="X18" s="14"/>
      <c r="Y18" s="24">
        <v>102016</v>
      </c>
      <c r="Z18" s="24">
        <v>173019</v>
      </c>
      <c r="AA18" s="24">
        <v>256492</v>
      </c>
      <c r="AB18" s="14"/>
      <c r="AC18" s="24">
        <v>43973</v>
      </c>
      <c r="AD18" s="24">
        <v>59901</v>
      </c>
      <c r="AE18" s="24">
        <v>78996</v>
      </c>
      <c r="AF18" s="14"/>
      <c r="AG18" s="24">
        <v>-8446</v>
      </c>
      <c r="AH18" s="24">
        <v>-22557</v>
      </c>
      <c r="AI18" s="24">
        <v>-28613</v>
      </c>
      <c r="AJ18" s="13"/>
      <c r="AK18" s="24">
        <v>-16441</v>
      </c>
      <c r="AL18" s="24">
        <v>-31680</v>
      </c>
      <c r="AM18" s="24">
        <v>-232491</v>
      </c>
      <c r="AN18" s="13"/>
      <c r="AO18" s="24">
        <v>71844</v>
      </c>
      <c r="AP18" s="24">
        <v>83964</v>
      </c>
    </row>
    <row r="19" spans="1:42" x14ac:dyDescent="0.25">
      <c r="A19" s="7" t="s">
        <v>10</v>
      </c>
      <c r="B19" s="13">
        <f>-9073+541</f>
        <v>-8532</v>
      </c>
      <c r="C19" s="13">
        <f>-9568+888</f>
        <v>-8680</v>
      </c>
      <c r="D19" s="13">
        <v>-8736</v>
      </c>
      <c r="E19" s="13">
        <v>-10314</v>
      </c>
      <c r="F19" s="7"/>
      <c r="G19" s="7"/>
      <c r="H19" s="13">
        <f>-9532+289</f>
        <v>-9243</v>
      </c>
      <c r="I19" s="13">
        <f>-8098+663</f>
        <v>-7435</v>
      </c>
      <c r="J19" s="13">
        <v>-26621</v>
      </c>
      <c r="K19" s="13">
        <v>-8196</v>
      </c>
      <c r="L19" s="7"/>
      <c r="M19" s="7"/>
      <c r="N19" s="13">
        <v>-8963</v>
      </c>
      <c r="O19" s="13">
        <v>-7637</v>
      </c>
      <c r="P19" s="13">
        <v>-8641</v>
      </c>
      <c r="Q19" s="13">
        <v>-8860</v>
      </c>
      <c r="R19" s="13"/>
      <c r="S19" s="13"/>
      <c r="T19" s="25">
        <v>-9030</v>
      </c>
      <c r="U19" s="25">
        <v>-8095</v>
      </c>
      <c r="V19" s="13">
        <v>-8968</v>
      </c>
      <c r="W19" s="13">
        <v>-9562</v>
      </c>
      <c r="X19" s="13"/>
      <c r="Y19" s="25">
        <v>-17212</v>
      </c>
      <c r="Z19" s="25">
        <f>-28080+2132</f>
        <v>-25948</v>
      </c>
      <c r="AA19" s="13">
        <f>-39321+3059</f>
        <v>-36262</v>
      </c>
      <c r="AB19" s="13"/>
      <c r="AC19" s="25">
        <v>-16678</v>
      </c>
      <c r="AD19" s="25">
        <v>-43299</v>
      </c>
      <c r="AE19" s="13">
        <v>-51495</v>
      </c>
      <c r="AF19" s="13"/>
      <c r="AG19" s="13">
        <v>-16601</v>
      </c>
      <c r="AH19" s="25">
        <v>-25242</v>
      </c>
      <c r="AI19" s="13">
        <v>-34101</v>
      </c>
      <c r="AJ19" s="13"/>
      <c r="AK19" s="13">
        <v>-17125</v>
      </c>
      <c r="AL19" s="13">
        <v>-26093</v>
      </c>
      <c r="AM19" s="13">
        <v>-35655</v>
      </c>
      <c r="AN19" s="13"/>
      <c r="AO19" s="13">
        <v>-27622</v>
      </c>
      <c r="AP19" s="13">
        <v>-33115</v>
      </c>
    </row>
    <row r="20" spans="1:42" x14ac:dyDescent="0.25">
      <c r="A20" s="7" t="s">
        <v>11</v>
      </c>
      <c r="B20" s="13">
        <v>-1668</v>
      </c>
      <c r="C20" s="13">
        <v>-13301</v>
      </c>
      <c r="D20" s="13">
        <v>-2934</v>
      </c>
      <c r="E20" s="13">
        <v>6580</v>
      </c>
      <c r="F20" s="7"/>
      <c r="G20" s="7"/>
      <c r="H20" s="13">
        <v>2909</v>
      </c>
      <c r="I20" s="13">
        <v>-4702</v>
      </c>
      <c r="J20" s="13">
        <v>3185</v>
      </c>
      <c r="K20" s="13">
        <v>-3585</v>
      </c>
      <c r="L20" s="7"/>
      <c r="M20" s="7"/>
      <c r="N20" s="13">
        <v>7457</v>
      </c>
      <c r="O20" s="13">
        <v>9558</v>
      </c>
      <c r="P20" s="13">
        <v>-1765</v>
      </c>
      <c r="Q20" s="13">
        <v>-1378</v>
      </c>
      <c r="R20" s="13"/>
      <c r="S20" s="13"/>
      <c r="T20" s="13">
        <v>-19746</v>
      </c>
      <c r="U20" s="13">
        <v>3728</v>
      </c>
      <c r="V20" s="13">
        <v>-28411</v>
      </c>
      <c r="W20" s="13">
        <v>10955</v>
      </c>
      <c r="X20" s="13"/>
      <c r="Y20" s="13">
        <v>-14969</v>
      </c>
      <c r="Z20" s="13">
        <v>-17903</v>
      </c>
      <c r="AA20" s="13">
        <v>-11323</v>
      </c>
      <c r="AB20" s="13"/>
      <c r="AC20" s="13">
        <v>-1793</v>
      </c>
      <c r="AD20" s="13">
        <v>1392</v>
      </c>
      <c r="AE20" s="13">
        <v>-2193</v>
      </c>
      <c r="AF20" s="13"/>
      <c r="AG20" s="13">
        <v>17015</v>
      </c>
      <c r="AH20" s="13">
        <v>15250</v>
      </c>
      <c r="AI20" s="13">
        <v>13872</v>
      </c>
      <c r="AJ20" s="13"/>
      <c r="AK20" s="13">
        <v>-16018</v>
      </c>
      <c r="AL20" s="13">
        <v>-44429</v>
      </c>
      <c r="AM20" s="13">
        <v>-33474</v>
      </c>
      <c r="AN20" s="13"/>
      <c r="AO20" s="13">
        <v>-23097</v>
      </c>
      <c r="AP20" s="13">
        <v>-761</v>
      </c>
    </row>
    <row r="21" spans="1:42" ht="15.75" thickBot="1" x14ac:dyDescent="0.3">
      <c r="A21" s="26" t="s">
        <v>12</v>
      </c>
      <c r="B21" s="24">
        <v>39849</v>
      </c>
      <c r="C21" s="24">
        <v>29986</v>
      </c>
      <c r="D21" s="24">
        <v>59333</v>
      </c>
      <c r="E21" s="24">
        <v>79739</v>
      </c>
      <c r="F21" s="26"/>
      <c r="G21" s="26"/>
      <c r="H21" s="24">
        <v>21797</v>
      </c>
      <c r="I21" s="24">
        <v>3705</v>
      </c>
      <c r="J21" s="24">
        <v>-7508</v>
      </c>
      <c r="K21" s="24">
        <v>7314</v>
      </c>
      <c r="L21" s="26"/>
      <c r="M21" s="26"/>
      <c r="N21" s="24">
        <v>-12728</v>
      </c>
      <c r="O21" s="24">
        <v>4697</v>
      </c>
      <c r="P21" s="24">
        <v>-24517</v>
      </c>
      <c r="Q21" s="24">
        <v>-16294</v>
      </c>
      <c r="R21" s="12"/>
      <c r="S21" s="12"/>
      <c r="T21" s="24">
        <v>-45679</v>
      </c>
      <c r="U21" s="24">
        <v>-3905</v>
      </c>
      <c r="V21" s="24">
        <v>-52618</v>
      </c>
      <c r="W21" s="24">
        <v>-199418</v>
      </c>
      <c r="X21" s="14"/>
      <c r="Y21" s="24">
        <v>69835</v>
      </c>
      <c r="Z21" s="24">
        <v>129168</v>
      </c>
      <c r="AA21" s="24">
        <v>208907</v>
      </c>
      <c r="AB21" s="14"/>
      <c r="AC21" s="24">
        <v>25502</v>
      </c>
      <c r="AD21" s="24">
        <v>17994</v>
      </c>
      <c r="AE21" s="24">
        <v>25308</v>
      </c>
      <c r="AF21" s="14"/>
      <c r="AG21" s="24">
        <v>-8032</v>
      </c>
      <c r="AH21" s="24">
        <v>-32549</v>
      </c>
      <c r="AI21" s="24">
        <v>-48842</v>
      </c>
      <c r="AJ21" s="13"/>
      <c r="AK21" s="24">
        <v>-49584</v>
      </c>
      <c r="AL21" s="24">
        <v>-102202</v>
      </c>
      <c r="AM21" s="24">
        <v>-301620</v>
      </c>
      <c r="AN21" s="13"/>
      <c r="AO21" s="24">
        <v>21125</v>
      </c>
      <c r="AP21" s="24">
        <v>50088</v>
      </c>
    </row>
    <row r="22" spans="1:42" x14ac:dyDescent="0.25">
      <c r="A22" s="7" t="s">
        <v>13</v>
      </c>
      <c r="B22" s="13">
        <v>-14985</v>
      </c>
      <c r="C22" s="13">
        <v>-24442</v>
      </c>
      <c r="D22" s="13">
        <v>-29654</v>
      </c>
      <c r="E22" s="13">
        <v>-37159</v>
      </c>
      <c r="F22" s="7"/>
      <c r="G22" s="7"/>
      <c r="H22" s="13">
        <v>-15990</v>
      </c>
      <c r="I22" s="13">
        <v>-4819</v>
      </c>
      <c r="J22" s="13">
        <v>-11627</v>
      </c>
      <c r="K22" s="13">
        <v>-10709</v>
      </c>
      <c r="L22" s="7"/>
      <c r="M22" s="7"/>
      <c r="N22" s="13">
        <v>685</v>
      </c>
      <c r="O22" s="13">
        <v>-6322</v>
      </c>
      <c r="P22" s="13">
        <v>3532</v>
      </c>
      <c r="Q22" s="13">
        <v>-9699</v>
      </c>
      <c r="R22" s="13"/>
      <c r="S22" s="13"/>
      <c r="T22" s="13">
        <v>9662</v>
      </c>
      <c r="U22" s="13">
        <v>-5525</v>
      </c>
      <c r="V22" s="13">
        <v>14964</v>
      </c>
      <c r="W22" s="13">
        <v>-2047</v>
      </c>
      <c r="X22" s="13"/>
      <c r="Y22" s="13">
        <v>-39427</v>
      </c>
      <c r="Z22" s="13">
        <v>-69081</v>
      </c>
      <c r="AA22" s="13">
        <v>-106240</v>
      </c>
      <c r="AB22" s="13"/>
      <c r="AC22" s="13">
        <v>-20809</v>
      </c>
      <c r="AD22" s="13">
        <v>-32436</v>
      </c>
      <c r="AE22" s="13">
        <v>-43145</v>
      </c>
      <c r="AF22" s="13"/>
      <c r="AG22" s="13">
        <v>-5637</v>
      </c>
      <c r="AH22" s="13">
        <v>-2106</v>
      </c>
      <c r="AI22" s="13">
        <v>-11804</v>
      </c>
      <c r="AJ22" s="13"/>
      <c r="AK22" s="13">
        <v>4137</v>
      </c>
      <c r="AL22" s="13">
        <v>19101</v>
      </c>
      <c r="AM22" s="13">
        <v>17054</v>
      </c>
      <c r="AN22" s="13"/>
      <c r="AO22" s="13">
        <v>-5195</v>
      </c>
      <c r="AP22" s="13">
        <v>-15154</v>
      </c>
    </row>
    <row r="23" spans="1:42" ht="15.75" thickBot="1" x14ac:dyDescent="0.3">
      <c r="A23" s="26" t="s">
        <v>186</v>
      </c>
      <c r="B23" s="24">
        <v>24864</v>
      </c>
      <c r="C23" s="24">
        <v>5544</v>
      </c>
      <c r="D23" s="24">
        <v>29679</v>
      </c>
      <c r="E23" s="24">
        <v>42580</v>
      </c>
      <c r="F23" s="26"/>
      <c r="G23" s="26"/>
      <c r="H23" s="24">
        <v>5807</v>
      </c>
      <c r="I23" s="24">
        <v>-1114</v>
      </c>
      <c r="J23" s="24">
        <v>-19135</v>
      </c>
      <c r="K23" s="24">
        <v>-3395</v>
      </c>
      <c r="L23" s="26"/>
      <c r="M23" s="26"/>
      <c r="N23" s="24">
        <v>-12043</v>
      </c>
      <c r="O23" s="24">
        <v>-1625</v>
      </c>
      <c r="P23" s="24">
        <v>-20985</v>
      </c>
      <c r="Q23" s="24">
        <v>-25993</v>
      </c>
      <c r="R23" s="12"/>
      <c r="S23" s="12"/>
      <c r="T23" s="24">
        <v>-36017</v>
      </c>
      <c r="U23" s="24">
        <v>-9430</v>
      </c>
      <c r="V23" s="24">
        <v>-37654</v>
      </c>
      <c r="W23" s="24">
        <v>-201465</v>
      </c>
      <c r="X23" s="14"/>
      <c r="Y23" s="24">
        <v>30408</v>
      </c>
      <c r="Z23" s="24">
        <v>60087</v>
      </c>
      <c r="AA23" s="24">
        <v>102667</v>
      </c>
      <c r="AB23" s="14"/>
      <c r="AC23" s="24">
        <v>4693</v>
      </c>
      <c r="AD23" s="24">
        <v>-14442</v>
      </c>
      <c r="AE23" s="24">
        <v>-17837</v>
      </c>
      <c r="AF23" s="14"/>
      <c r="AG23" s="24">
        <v>-13669</v>
      </c>
      <c r="AH23" s="24">
        <v>-34655</v>
      </c>
      <c r="AI23" s="24">
        <v>-60646</v>
      </c>
      <c r="AJ23" s="13"/>
      <c r="AK23" s="24">
        <v>-45447</v>
      </c>
      <c r="AL23" s="24">
        <v>-83101</v>
      </c>
      <c r="AM23" s="24">
        <v>-284566</v>
      </c>
      <c r="AN23" s="13"/>
      <c r="AO23" s="24">
        <v>15930</v>
      </c>
      <c r="AP23" s="24">
        <v>34934</v>
      </c>
    </row>
    <row r="24" spans="1:42" x14ac:dyDescent="0.25">
      <c r="A24" s="11"/>
      <c r="B24" s="14"/>
      <c r="C24" s="14"/>
      <c r="D24" s="14"/>
      <c r="E24" s="14"/>
      <c r="F24" s="11"/>
      <c r="G24" s="11"/>
      <c r="H24" s="14"/>
      <c r="I24" s="14"/>
      <c r="J24" s="14"/>
      <c r="K24" s="14"/>
      <c r="L24" s="11"/>
      <c r="M24" s="11"/>
      <c r="N24" s="14"/>
      <c r="O24" s="14"/>
      <c r="P24" s="14"/>
      <c r="Q24" s="14"/>
      <c r="R24" s="12"/>
      <c r="S24" s="12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3"/>
      <c r="AK24" s="14"/>
      <c r="AL24" s="14"/>
      <c r="AM24" s="14"/>
      <c r="AN24" s="13"/>
      <c r="AO24" s="14"/>
      <c r="AP24" s="14"/>
    </row>
    <row r="25" spans="1:42" x14ac:dyDescent="0.25">
      <c r="A25" s="20" t="s">
        <v>14</v>
      </c>
      <c r="B25" s="15"/>
      <c r="C25" s="15"/>
      <c r="D25" s="15"/>
      <c r="E25" s="15"/>
      <c r="F25" s="20"/>
      <c r="G25" s="20"/>
      <c r="H25" s="15"/>
      <c r="I25" s="15"/>
      <c r="J25" s="15"/>
      <c r="K25" s="15"/>
      <c r="L25" s="20"/>
      <c r="M25" s="20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</row>
    <row r="26" spans="1:42" x14ac:dyDescent="0.25">
      <c r="A26" s="7" t="s">
        <v>15</v>
      </c>
      <c r="B26" s="13">
        <v>18438</v>
      </c>
      <c r="C26" s="13">
        <v>-677</v>
      </c>
      <c r="D26" s="13">
        <v>21393</v>
      </c>
      <c r="E26" s="13">
        <v>33261</v>
      </c>
      <c r="F26" s="7"/>
      <c r="G26" s="7"/>
      <c r="H26" s="13">
        <v>3634</v>
      </c>
      <c r="I26" s="13">
        <v>-3432</v>
      </c>
      <c r="J26" s="13">
        <v>-19979</v>
      </c>
      <c r="K26" s="13">
        <v>-4451</v>
      </c>
      <c r="L26" s="7"/>
      <c r="M26" s="7"/>
      <c r="N26" s="13">
        <v>-9255</v>
      </c>
      <c r="O26" s="13">
        <v>-1333</v>
      </c>
      <c r="P26" s="13">
        <v>-18109</v>
      </c>
      <c r="Q26" s="13">
        <v>-20395</v>
      </c>
      <c r="R26" s="13"/>
      <c r="S26" s="13"/>
      <c r="T26" s="13">
        <v>-32656</v>
      </c>
      <c r="U26" s="13">
        <v>-7568</v>
      </c>
      <c r="V26" s="13">
        <v>-36178</v>
      </c>
      <c r="W26" s="13">
        <v>-157629</v>
      </c>
      <c r="X26" s="13"/>
      <c r="Y26" s="13">
        <v>17761</v>
      </c>
      <c r="Z26" s="13">
        <v>39154</v>
      </c>
      <c r="AA26" s="13">
        <v>72415</v>
      </c>
      <c r="AB26" s="13"/>
      <c r="AC26" s="13">
        <v>202</v>
      </c>
      <c r="AD26" s="13">
        <v>-19777</v>
      </c>
      <c r="AE26" s="13">
        <v>-24228</v>
      </c>
      <c r="AF26" s="13"/>
      <c r="AG26" s="13">
        <v>-10589</v>
      </c>
      <c r="AH26" s="13">
        <v>-28699</v>
      </c>
      <c r="AI26" s="13">
        <v>-49092</v>
      </c>
      <c r="AJ26" s="13"/>
      <c r="AK26" s="13">
        <v>-40224</v>
      </c>
      <c r="AL26" s="13">
        <v>-76402</v>
      </c>
      <c r="AM26" s="13">
        <v>-234031</v>
      </c>
      <c r="AN26" s="13"/>
      <c r="AO26" s="13">
        <v>8085</v>
      </c>
      <c r="AP26" s="13">
        <v>22521</v>
      </c>
    </row>
    <row r="27" spans="1:42" x14ac:dyDescent="0.25">
      <c r="A27" s="16" t="s">
        <v>16</v>
      </c>
      <c r="B27" s="17">
        <v>6426</v>
      </c>
      <c r="C27" s="17">
        <v>6221</v>
      </c>
      <c r="D27" s="17">
        <v>8286</v>
      </c>
      <c r="E27" s="17">
        <v>9319</v>
      </c>
      <c r="F27" s="16"/>
      <c r="G27" s="16"/>
      <c r="H27" s="17">
        <v>2173</v>
      </c>
      <c r="I27" s="17">
        <v>2318</v>
      </c>
      <c r="J27" s="17">
        <v>844</v>
      </c>
      <c r="K27" s="17">
        <v>1056</v>
      </c>
      <c r="L27" s="16"/>
      <c r="M27" s="16"/>
      <c r="N27" s="17">
        <v>-2788</v>
      </c>
      <c r="O27" s="17">
        <v>-292</v>
      </c>
      <c r="P27" s="17">
        <v>-2876</v>
      </c>
      <c r="Q27" s="17">
        <v>-5598</v>
      </c>
      <c r="R27" s="17"/>
      <c r="S27" s="17"/>
      <c r="T27" s="17">
        <v>-3361</v>
      </c>
      <c r="U27" s="17">
        <v>-1862</v>
      </c>
      <c r="V27" s="17">
        <v>-1476</v>
      </c>
      <c r="W27" s="17">
        <v>-43836</v>
      </c>
      <c r="X27" s="17"/>
      <c r="Y27" s="17">
        <v>12647</v>
      </c>
      <c r="Z27" s="17">
        <v>20933</v>
      </c>
      <c r="AA27" s="17">
        <v>30252</v>
      </c>
      <c r="AB27" s="17"/>
      <c r="AC27" s="17">
        <v>4491</v>
      </c>
      <c r="AD27" s="17">
        <v>5335</v>
      </c>
      <c r="AE27" s="17">
        <v>6391</v>
      </c>
      <c r="AF27" s="17"/>
      <c r="AG27" s="17">
        <v>-3080</v>
      </c>
      <c r="AH27" s="17">
        <v>-5956</v>
      </c>
      <c r="AI27" s="17">
        <v>-11554</v>
      </c>
      <c r="AJ27" s="17"/>
      <c r="AK27" s="17">
        <v>-5223</v>
      </c>
      <c r="AL27" s="17">
        <v>-6699</v>
      </c>
      <c r="AM27" s="17">
        <v>-50535</v>
      </c>
      <c r="AN27" s="17"/>
      <c r="AO27" s="17">
        <v>7845</v>
      </c>
      <c r="AP27" s="17">
        <v>12413</v>
      </c>
    </row>
    <row r="28" spans="1:42" x14ac:dyDescent="0.25">
      <c r="A28" s="23"/>
      <c r="B28" s="25"/>
      <c r="C28" s="25"/>
      <c r="D28" s="25"/>
      <c r="E28" s="25"/>
      <c r="F28" s="23"/>
      <c r="G28" s="23"/>
      <c r="H28" s="25"/>
      <c r="I28" s="25"/>
      <c r="J28" s="25"/>
      <c r="K28" s="25"/>
      <c r="L28" s="23"/>
      <c r="M28" s="23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</row>
    <row r="29" spans="1:42" x14ac:dyDescent="0.25">
      <c r="A29" s="7" t="s">
        <v>148</v>
      </c>
      <c r="B29" s="34">
        <v>60606787</v>
      </c>
      <c r="C29" s="13">
        <v>60615559</v>
      </c>
      <c r="D29" s="13">
        <v>60622499</v>
      </c>
      <c r="E29" s="13">
        <v>60483447</v>
      </c>
      <c r="F29" s="7"/>
      <c r="G29" s="7"/>
      <c r="H29" s="34">
        <v>60046580</v>
      </c>
      <c r="I29" s="13">
        <v>60066530</v>
      </c>
      <c r="J29" s="13">
        <v>60096386</v>
      </c>
      <c r="K29" s="13">
        <v>60596219</v>
      </c>
      <c r="L29" s="7"/>
      <c r="M29" s="7"/>
      <c r="N29" s="34">
        <v>60028985</v>
      </c>
      <c r="O29" s="13">
        <v>59827059</v>
      </c>
      <c r="P29" s="13">
        <v>59625782</v>
      </c>
      <c r="Q29" s="13">
        <v>59940881</v>
      </c>
      <c r="R29" s="13"/>
      <c r="S29" s="13"/>
      <c r="T29" s="34">
        <v>57598745</v>
      </c>
      <c r="U29" s="34">
        <v>57549888</v>
      </c>
      <c r="V29" s="13">
        <v>57495159</v>
      </c>
      <c r="W29" s="13">
        <v>59535614</v>
      </c>
      <c r="X29" s="13"/>
      <c r="Y29" s="13">
        <v>60615559</v>
      </c>
      <c r="Z29" s="13">
        <v>60622499</v>
      </c>
      <c r="AA29" s="13">
        <v>60483447</v>
      </c>
      <c r="AB29" s="13"/>
      <c r="AC29" s="13">
        <v>60066530</v>
      </c>
      <c r="AD29" s="13">
        <v>60096386</v>
      </c>
      <c r="AE29" s="13">
        <v>60596219</v>
      </c>
      <c r="AF29" s="13"/>
      <c r="AG29" s="13">
        <v>59827059</v>
      </c>
      <c r="AH29" s="13">
        <v>59625782</v>
      </c>
      <c r="AI29" s="13">
        <v>59940881</v>
      </c>
      <c r="AJ29" s="13"/>
      <c r="AK29" s="34">
        <v>57549888</v>
      </c>
      <c r="AL29" s="13">
        <v>57495159</v>
      </c>
      <c r="AM29" s="13">
        <v>59535614</v>
      </c>
      <c r="AN29" s="13"/>
      <c r="AO29" s="13">
        <v>57790533</v>
      </c>
      <c r="AP29" s="13">
        <v>43861614</v>
      </c>
    </row>
    <row r="30" spans="1:42" x14ac:dyDescent="0.25">
      <c r="A30" s="23"/>
      <c r="B30" s="25"/>
      <c r="C30" s="25"/>
      <c r="D30" s="25"/>
      <c r="E30" s="25"/>
      <c r="F30" s="23"/>
      <c r="G30" s="23"/>
      <c r="H30" s="25"/>
      <c r="I30" s="25"/>
      <c r="J30" s="25"/>
      <c r="K30" s="25"/>
      <c r="L30" s="23"/>
      <c r="M30" s="23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</row>
    <row r="31" spans="1:42" x14ac:dyDescent="0.25">
      <c r="A31" s="23"/>
      <c r="B31" s="25"/>
      <c r="C31" s="25"/>
      <c r="D31" s="25"/>
      <c r="E31" s="25"/>
      <c r="F31" s="23"/>
      <c r="G31" s="23"/>
      <c r="H31" s="25"/>
      <c r="I31" s="25"/>
      <c r="J31" s="25"/>
      <c r="K31" s="25"/>
      <c r="L31" s="23"/>
      <c r="M31" s="23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</row>
    <row r="32" spans="1:42" x14ac:dyDescent="0.25">
      <c r="A32" s="23"/>
      <c r="B32" s="25"/>
      <c r="C32" s="25"/>
      <c r="D32" s="25"/>
      <c r="E32" s="25"/>
      <c r="F32" s="23"/>
      <c r="G32" s="23"/>
      <c r="H32" s="25"/>
      <c r="I32" s="25"/>
      <c r="J32" s="25"/>
      <c r="K32" s="25"/>
      <c r="L32" s="23"/>
      <c r="M32" s="23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</row>
    <row r="33" spans="1:42" x14ac:dyDescent="0.25">
      <c r="A33" s="7" t="s">
        <v>0</v>
      </c>
      <c r="B33" s="1"/>
      <c r="C33" s="1"/>
      <c r="D33" s="1"/>
      <c r="E33" s="1"/>
      <c r="F33" s="7"/>
      <c r="G33" s="7"/>
      <c r="H33" s="1"/>
      <c r="I33" s="1"/>
      <c r="J33" s="1"/>
      <c r="K33" s="1"/>
      <c r="L33" s="7"/>
      <c r="M33" s="7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</row>
    <row r="34" spans="1:42" ht="15.75" thickBot="1" x14ac:dyDescent="0.3">
      <c r="A34" s="26" t="s">
        <v>141</v>
      </c>
      <c r="B34" s="24">
        <v>63320</v>
      </c>
      <c r="C34" s="24">
        <v>83311</v>
      </c>
      <c r="D34" s="24">
        <v>98217</v>
      </c>
      <c r="E34" s="24">
        <v>85708</v>
      </c>
      <c r="F34" s="26"/>
      <c r="G34" s="26"/>
      <c r="H34" s="24">
        <v>38844</v>
      </c>
      <c r="I34" s="24">
        <v>37092</v>
      </c>
      <c r="J34" s="24">
        <v>44604</v>
      </c>
      <c r="K34" s="24">
        <v>55236</v>
      </c>
      <c r="L34" s="26"/>
      <c r="M34" s="26"/>
      <c r="N34" s="24">
        <v>11553</v>
      </c>
      <c r="O34" s="24">
        <v>20464</v>
      </c>
      <c r="P34" s="24">
        <v>19350</v>
      </c>
      <c r="Q34" s="24">
        <v>26954</v>
      </c>
      <c r="R34" s="12"/>
      <c r="S34" s="12"/>
      <c r="T34" s="24">
        <v>16841</v>
      </c>
      <c r="U34" s="24">
        <v>28118</v>
      </c>
      <c r="V34" s="24">
        <v>18212</v>
      </c>
      <c r="W34" s="24">
        <v>10616</v>
      </c>
      <c r="X34" s="14"/>
      <c r="Y34" s="24">
        <v>146631</v>
      </c>
      <c r="Z34" s="24">
        <v>244848</v>
      </c>
      <c r="AA34" s="24">
        <v>330556</v>
      </c>
      <c r="AB34" s="14"/>
      <c r="AC34" s="24">
        <v>75936</v>
      </c>
      <c r="AD34" s="24">
        <v>120540</v>
      </c>
      <c r="AE34" s="24">
        <v>175776</v>
      </c>
      <c r="AF34" s="14"/>
      <c r="AG34" s="24">
        <v>32017</v>
      </c>
      <c r="AH34" s="24">
        <v>51367</v>
      </c>
      <c r="AI34" s="24">
        <v>78321</v>
      </c>
      <c r="AJ34" s="13"/>
      <c r="AK34" s="24">
        <v>44959</v>
      </c>
      <c r="AL34" s="24">
        <v>63171</v>
      </c>
      <c r="AM34" s="24">
        <v>73787</v>
      </c>
      <c r="AN34" s="13"/>
      <c r="AO34" s="24">
        <v>220077</v>
      </c>
      <c r="AP34" s="24">
        <v>167253</v>
      </c>
    </row>
    <row r="35" spans="1:42" x14ac:dyDescent="0.25">
      <c r="B35" s="1"/>
      <c r="C35" s="1"/>
      <c r="D35" s="1"/>
      <c r="E35" s="1"/>
      <c r="H35" s="1"/>
      <c r="I35" s="1"/>
      <c r="J35" s="1"/>
      <c r="K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</row>
    <row r="36" spans="1:42" ht="15.75" thickBot="1" x14ac:dyDescent="0.3">
      <c r="A36" s="26" t="s">
        <v>142</v>
      </c>
      <c r="B36" s="24">
        <v>63320</v>
      </c>
      <c r="C36" s="24">
        <v>83311</v>
      </c>
      <c r="D36" s="24">
        <v>98217</v>
      </c>
      <c r="E36" s="24">
        <v>85708</v>
      </c>
      <c r="F36" s="26"/>
      <c r="G36" s="26"/>
      <c r="H36" s="24">
        <v>38844</v>
      </c>
      <c r="I36" s="24">
        <v>37092</v>
      </c>
      <c r="J36" s="24">
        <v>44604</v>
      </c>
      <c r="K36" s="24">
        <v>55236</v>
      </c>
      <c r="L36" s="26"/>
      <c r="M36" s="26"/>
      <c r="N36" s="24">
        <v>11553</v>
      </c>
      <c r="O36" s="24">
        <v>20464</v>
      </c>
      <c r="P36" s="24">
        <v>19350</v>
      </c>
      <c r="Q36" s="24">
        <v>26954</v>
      </c>
      <c r="R36" s="12"/>
      <c r="S36" s="12"/>
      <c r="T36" s="24">
        <v>16841</v>
      </c>
      <c r="U36" s="24">
        <v>28118</v>
      </c>
      <c r="V36" s="24">
        <v>18212</v>
      </c>
      <c r="W36" s="24">
        <v>10616</v>
      </c>
      <c r="X36" s="14"/>
      <c r="Y36" s="24">
        <v>146631</v>
      </c>
      <c r="Z36" s="24">
        <v>244848</v>
      </c>
      <c r="AA36" s="24">
        <v>330556</v>
      </c>
      <c r="AB36" s="14"/>
      <c r="AC36" s="24">
        <v>75936</v>
      </c>
      <c r="AD36" s="24">
        <v>120540</v>
      </c>
      <c r="AE36" s="24">
        <v>175776</v>
      </c>
      <c r="AF36" s="14"/>
      <c r="AG36" s="24">
        <v>32017</v>
      </c>
      <c r="AH36" s="24">
        <v>51367</v>
      </c>
      <c r="AI36" s="24">
        <v>78321</v>
      </c>
      <c r="AJ36" s="13"/>
      <c r="AK36" s="24">
        <v>44959</v>
      </c>
      <c r="AL36" s="24">
        <v>63171</v>
      </c>
      <c r="AM36" s="24">
        <v>73787</v>
      </c>
      <c r="AN36" s="13"/>
      <c r="AO36" s="24">
        <v>220077</v>
      </c>
      <c r="AP36" s="24">
        <v>167253</v>
      </c>
    </row>
    <row r="37" spans="1:42" x14ac:dyDescent="0.25">
      <c r="A37" s="7" t="s">
        <v>168</v>
      </c>
      <c r="B37" s="34">
        <v>6688</v>
      </c>
      <c r="C37" s="34">
        <v>1964</v>
      </c>
      <c r="D37" s="34">
        <v>2856</v>
      </c>
      <c r="E37" s="34">
        <v>30763</v>
      </c>
      <c r="F37" s="7"/>
      <c r="G37" s="7"/>
      <c r="H37" s="34">
        <v>5183</v>
      </c>
      <c r="I37" s="34">
        <v>3915</v>
      </c>
      <c r="J37" s="34">
        <v>-9785</v>
      </c>
      <c r="K37" s="34">
        <v>-12613</v>
      </c>
      <c r="L37" s="7"/>
      <c r="M37" s="7"/>
      <c r="N37" s="34" t="s">
        <v>8</v>
      </c>
      <c r="O37" s="34" t="s">
        <v>8</v>
      </c>
      <c r="P37" s="34" t="s">
        <v>8</v>
      </c>
      <c r="Q37" s="25">
        <v>-3068</v>
      </c>
      <c r="R37" s="12"/>
      <c r="S37" s="12"/>
      <c r="T37" s="34" t="s">
        <v>8</v>
      </c>
      <c r="U37" s="34" t="s">
        <v>8</v>
      </c>
      <c r="V37" s="34" t="s">
        <v>8</v>
      </c>
      <c r="W37" s="34" t="s">
        <v>8</v>
      </c>
      <c r="X37" s="14"/>
      <c r="Y37" s="34">
        <v>8652</v>
      </c>
      <c r="Z37" s="34">
        <v>11508</v>
      </c>
      <c r="AA37" s="25">
        <v>42271</v>
      </c>
      <c r="AB37" s="14"/>
      <c r="AC37" s="34">
        <v>9098</v>
      </c>
      <c r="AD37" s="34">
        <v>-687</v>
      </c>
      <c r="AE37" s="25">
        <v>-13300</v>
      </c>
      <c r="AF37" s="14"/>
      <c r="AG37" s="34" t="s">
        <v>8</v>
      </c>
      <c r="AH37" s="34" t="s">
        <v>8</v>
      </c>
      <c r="AI37" s="25">
        <v>-3068</v>
      </c>
      <c r="AJ37" s="13"/>
      <c r="AK37" s="34" t="s">
        <v>8</v>
      </c>
      <c r="AL37" s="34" t="s">
        <v>8</v>
      </c>
      <c r="AM37" s="34" t="s">
        <v>8</v>
      </c>
      <c r="AN37" s="13"/>
      <c r="AO37" s="34" t="s">
        <v>8</v>
      </c>
      <c r="AP37" s="34" t="s">
        <v>8</v>
      </c>
    </row>
    <row r="38" spans="1:42" x14ac:dyDescent="0.25">
      <c r="A38" s="7" t="s">
        <v>6</v>
      </c>
      <c r="B38" s="13">
        <v>-19663</v>
      </c>
      <c r="C38" s="13">
        <v>-24348</v>
      </c>
      <c r="D38" s="13">
        <v>-24327</v>
      </c>
      <c r="E38" s="13">
        <v>-23902</v>
      </c>
      <c r="F38" s="7"/>
      <c r="G38" s="7"/>
      <c r="H38" s="13">
        <v>-15716</v>
      </c>
      <c r="I38" s="13">
        <v>-19966</v>
      </c>
      <c r="J38" s="13">
        <v>-19450</v>
      </c>
      <c r="K38" s="13">
        <v>-19753</v>
      </c>
      <c r="L38" s="7"/>
      <c r="M38" s="7"/>
      <c r="N38" s="13">
        <v>-21522</v>
      </c>
      <c r="O38" s="13">
        <v>-16614</v>
      </c>
      <c r="P38" s="13">
        <v>-20785</v>
      </c>
      <c r="Q38" s="13">
        <v>-16853</v>
      </c>
      <c r="R38" s="13"/>
      <c r="S38" s="13"/>
      <c r="T38" s="13">
        <v>-25471</v>
      </c>
      <c r="U38" s="13">
        <v>-24380</v>
      </c>
      <c r="V38" s="13">
        <v>-24492</v>
      </c>
      <c r="W38" s="13">
        <v>-31214</v>
      </c>
      <c r="X38" s="13"/>
      <c r="Y38" s="13">
        <v>-44011</v>
      </c>
      <c r="Z38" s="13">
        <v>-68338</v>
      </c>
      <c r="AA38" s="13">
        <v>-92240</v>
      </c>
      <c r="AB38" s="13"/>
      <c r="AC38" s="13">
        <v>-35682</v>
      </c>
      <c r="AD38" s="13">
        <v>-55132</v>
      </c>
      <c r="AE38" s="13">
        <v>-74885</v>
      </c>
      <c r="AF38" s="13"/>
      <c r="AG38" s="13">
        <v>-38136</v>
      </c>
      <c r="AH38" s="13">
        <v>-58921</v>
      </c>
      <c r="AI38" s="13">
        <v>-75774</v>
      </c>
      <c r="AJ38" s="13"/>
      <c r="AK38" s="13">
        <v>-49851</v>
      </c>
      <c r="AL38" s="13">
        <v>-74343</v>
      </c>
      <c r="AM38" s="13">
        <v>-105557</v>
      </c>
      <c r="AN38" s="13"/>
      <c r="AO38" s="13">
        <v>-100528</v>
      </c>
      <c r="AP38" s="13">
        <v>-69968</v>
      </c>
    </row>
    <row r="39" spans="1:42" x14ac:dyDescent="0.25">
      <c r="A39" s="7" t="s">
        <v>143</v>
      </c>
      <c r="B39" s="34">
        <v>-780</v>
      </c>
      <c r="C39" s="34">
        <v>-1022</v>
      </c>
      <c r="D39" s="34">
        <v>-1840</v>
      </c>
      <c r="E39" s="34">
        <v>-1804</v>
      </c>
      <c r="F39" s="7"/>
      <c r="G39" s="7"/>
      <c r="H39" s="34">
        <v>-1009</v>
      </c>
      <c r="I39" s="13">
        <v>-1027</v>
      </c>
      <c r="J39" s="13">
        <v>-1061</v>
      </c>
      <c r="K39" s="13">
        <v>-978</v>
      </c>
      <c r="L39" s="7"/>
      <c r="M39" s="7"/>
      <c r="N39" s="34">
        <v>-490</v>
      </c>
      <c r="O39" s="13">
        <v>-233</v>
      </c>
      <c r="P39" s="13">
        <v>-1144</v>
      </c>
      <c r="Q39" s="13">
        <v>-1500</v>
      </c>
      <c r="R39" s="13"/>
      <c r="S39" s="13"/>
      <c r="T39" s="34">
        <v>-1201</v>
      </c>
      <c r="U39" s="34">
        <v>-1915</v>
      </c>
      <c r="V39" s="13">
        <v>-1423</v>
      </c>
      <c r="W39" s="13">
        <v>-3684</v>
      </c>
      <c r="X39" s="13"/>
      <c r="Y39" s="13">
        <v>-1802</v>
      </c>
      <c r="Z39" s="13">
        <v>-3642</v>
      </c>
      <c r="AA39" s="13">
        <v>-5446</v>
      </c>
      <c r="AB39" s="13"/>
      <c r="AC39" s="13">
        <v>-2036</v>
      </c>
      <c r="AD39" s="13">
        <v>-3097</v>
      </c>
      <c r="AE39" s="13">
        <v>-4075</v>
      </c>
      <c r="AF39" s="13"/>
      <c r="AG39" s="13">
        <v>-723</v>
      </c>
      <c r="AH39" s="13">
        <v>-1867</v>
      </c>
      <c r="AI39" s="13">
        <v>-3367</v>
      </c>
      <c r="AJ39" s="13"/>
      <c r="AK39" s="34">
        <v>-3115</v>
      </c>
      <c r="AL39" s="13">
        <v>-4539</v>
      </c>
      <c r="AM39" s="13">
        <v>-8223</v>
      </c>
      <c r="AN39" s="13"/>
      <c r="AO39" s="13">
        <v>-8373</v>
      </c>
      <c r="AP39" s="13">
        <v>-9167</v>
      </c>
    </row>
    <row r="40" spans="1:42" x14ac:dyDescent="0.25">
      <c r="A40" s="7" t="s">
        <v>144</v>
      </c>
      <c r="B40" s="34">
        <v>-1832</v>
      </c>
      <c r="C40" s="34">
        <v>-9210</v>
      </c>
      <c r="D40" s="34">
        <v>-3501</v>
      </c>
      <c r="E40" s="34">
        <v>-6864</v>
      </c>
      <c r="F40" s="7"/>
      <c r="G40" s="7"/>
      <c r="H40" s="34" t="s">
        <v>8</v>
      </c>
      <c r="I40" s="34">
        <v>-4602</v>
      </c>
      <c r="J40" s="13">
        <v>-180</v>
      </c>
      <c r="K40" s="13">
        <v>-1052</v>
      </c>
      <c r="L40" s="7"/>
      <c r="M40" s="7"/>
      <c r="N40" s="34" t="s">
        <v>8</v>
      </c>
      <c r="O40" s="34">
        <v>-447</v>
      </c>
      <c r="P40" s="13">
        <v>-13268</v>
      </c>
      <c r="Q40" s="13">
        <v>-11987</v>
      </c>
      <c r="R40" s="13"/>
      <c r="S40" s="13"/>
      <c r="T40" s="34" t="s">
        <v>8</v>
      </c>
      <c r="U40" s="34" t="s">
        <v>8</v>
      </c>
      <c r="V40" s="34">
        <v>-3704</v>
      </c>
      <c r="W40" s="13">
        <v>-175954</v>
      </c>
      <c r="X40" s="13"/>
      <c r="Y40" s="13">
        <v>-11042</v>
      </c>
      <c r="Z40" s="13">
        <v>-14543</v>
      </c>
      <c r="AA40" s="13">
        <v>-21407</v>
      </c>
      <c r="AB40" s="13"/>
      <c r="AC40" s="13">
        <v>-4602</v>
      </c>
      <c r="AD40" s="13">
        <v>-4782</v>
      </c>
      <c r="AE40" s="13">
        <v>-5834</v>
      </c>
      <c r="AF40" s="13"/>
      <c r="AG40" s="34">
        <v>-447</v>
      </c>
      <c r="AH40" s="13">
        <v>-13715</v>
      </c>
      <c r="AI40" s="13">
        <v>-25702</v>
      </c>
      <c r="AJ40" s="13"/>
      <c r="AK40" s="34" t="s">
        <v>8</v>
      </c>
      <c r="AL40" s="34">
        <v>-3704</v>
      </c>
      <c r="AM40" s="13">
        <v>-179658</v>
      </c>
      <c r="AN40" s="13"/>
      <c r="AO40" s="13">
        <v>-39797</v>
      </c>
      <c r="AP40" s="34">
        <v>-10962</v>
      </c>
    </row>
    <row r="41" spans="1:42" x14ac:dyDescent="0.25">
      <c r="A41" s="7" t="s">
        <v>145</v>
      </c>
      <c r="B41" s="13">
        <v>2316</v>
      </c>
      <c r="C41" s="13">
        <v>1272</v>
      </c>
      <c r="D41" s="13">
        <v>-402</v>
      </c>
      <c r="E41" s="13">
        <v>-428</v>
      </c>
      <c r="F41" s="7"/>
      <c r="G41" s="7"/>
      <c r="H41" s="13">
        <v>829</v>
      </c>
      <c r="I41" s="13">
        <v>430</v>
      </c>
      <c r="J41" s="13">
        <v>1800</v>
      </c>
      <c r="K41" s="13">
        <v>-1745</v>
      </c>
      <c r="L41" s="7"/>
      <c r="M41" s="7"/>
      <c r="N41" s="13">
        <v>-763</v>
      </c>
      <c r="O41" s="13">
        <v>-394</v>
      </c>
      <c r="P41" s="13">
        <v>1736</v>
      </c>
      <c r="Q41" s="13">
        <v>398</v>
      </c>
      <c r="R41" s="13"/>
      <c r="S41" s="13"/>
      <c r="T41" s="13">
        <v>-7072</v>
      </c>
      <c r="U41" s="13">
        <v>-1361</v>
      </c>
      <c r="V41" s="13">
        <v>-3832</v>
      </c>
      <c r="W41" s="13">
        <v>-575</v>
      </c>
      <c r="X41" s="13"/>
      <c r="Y41" s="13">
        <v>3588</v>
      </c>
      <c r="Z41" s="13">
        <v>3186</v>
      </c>
      <c r="AA41" s="13">
        <v>2758</v>
      </c>
      <c r="AB41" s="13"/>
      <c r="AC41" s="13">
        <v>1259</v>
      </c>
      <c r="AD41" s="13">
        <v>3059</v>
      </c>
      <c r="AE41" s="13">
        <v>1314</v>
      </c>
      <c r="AF41" s="13"/>
      <c r="AG41" s="13">
        <v>-1157</v>
      </c>
      <c r="AH41" s="13">
        <v>579</v>
      </c>
      <c r="AI41" s="13">
        <v>977</v>
      </c>
      <c r="AJ41" s="13"/>
      <c r="AK41" s="13">
        <v>-8434</v>
      </c>
      <c r="AL41" s="13">
        <v>-12265</v>
      </c>
      <c r="AM41" s="13">
        <v>-12840</v>
      </c>
      <c r="AN41" s="13"/>
      <c r="AO41" s="13">
        <v>465</v>
      </c>
      <c r="AP41" s="13">
        <v>6808</v>
      </c>
    </row>
    <row r="42" spans="1:42" ht="15.75" thickBot="1" x14ac:dyDescent="0.3">
      <c r="A42" s="26" t="s">
        <v>9</v>
      </c>
      <c r="B42" s="24">
        <v>50049</v>
      </c>
      <c r="C42" s="24">
        <v>51967</v>
      </c>
      <c r="D42" s="24">
        <v>71003</v>
      </c>
      <c r="E42" s="24">
        <v>83473</v>
      </c>
      <c r="F42" s="26"/>
      <c r="G42" s="26"/>
      <c r="H42" s="24">
        <v>28131</v>
      </c>
      <c r="I42" s="24">
        <v>15842</v>
      </c>
      <c r="J42" s="24">
        <v>15928</v>
      </c>
      <c r="K42" s="24">
        <v>19095</v>
      </c>
      <c r="L42" s="26"/>
      <c r="M42" s="26"/>
      <c r="N42" s="24">
        <v>-11222</v>
      </c>
      <c r="O42" s="24">
        <v>2776</v>
      </c>
      <c r="P42" s="24">
        <v>-14111</v>
      </c>
      <c r="Q42" s="24">
        <v>-6056</v>
      </c>
      <c r="R42" s="12"/>
      <c r="S42" s="12"/>
      <c r="T42" s="24">
        <v>-16903</v>
      </c>
      <c r="U42" s="24">
        <v>462</v>
      </c>
      <c r="V42" s="24">
        <v>-15239</v>
      </c>
      <c r="W42" s="24">
        <v>-200811</v>
      </c>
      <c r="X42" s="14"/>
      <c r="Y42" s="24">
        <v>102016</v>
      </c>
      <c r="Z42" s="24">
        <v>173019</v>
      </c>
      <c r="AA42" s="24">
        <v>256492</v>
      </c>
      <c r="AB42" s="14"/>
      <c r="AC42" s="24">
        <v>43973</v>
      </c>
      <c r="AD42" s="24">
        <v>59901</v>
      </c>
      <c r="AE42" s="24">
        <v>78996</v>
      </c>
      <c r="AF42" s="14"/>
      <c r="AG42" s="24">
        <v>-8446</v>
      </c>
      <c r="AH42" s="24">
        <v>-22557</v>
      </c>
      <c r="AI42" s="24">
        <v>-28613</v>
      </c>
      <c r="AJ42" s="13"/>
      <c r="AK42" s="24">
        <v>-16441</v>
      </c>
      <c r="AL42" s="24">
        <v>-31680</v>
      </c>
      <c r="AM42" s="24">
        <v>-232491</v>
      </c>
      <c r="AN42" s="13"/>
      <c r="AO42" s="24">
        <v>71844</v>
      </c>
      <c r="AP42" s="24">
        <v>83964</v>
      </c>
    </row>
    <row r="43" spans="1:42" x14ac:dyDescent="0.25">
      <c r="A43" s="7" t="s">
        <v>10</v>
      </c>
      <c r="B43" s="13">
        <f>-9073+541</f>
        <v>-8532</v>
      </c>
      <c r="C43" s="13">
        <v>-8680</v>
      </c>
      <c r="D43" s="13">
        <v>-8736</v>
      </c>
      <c r="E43" s="13">
        <v>-10314</v>
      </c>
      <c r="F43" s="7"/>
      <c r="G43" s="7"/>
      <c r="H43" s="13">
        <v>-9243</v>
      </c>
      <c r="I43" s="13">
        <f>-8098+663</f>
        <v>-7435</v>
      </c>
      <c r="J43" s="13">
        <v>-26621</v>
      </c>
      <c r="K43" s="13">
        <v>-8196</v>
      </c>
      <c r="L43" s="7"/>
      <c r="M43" s="7"/>
      <c r="N43" s="13">
        <v>-8963</v>
      </c>
      <c r="O43" s="13">
        <v>-7637</v>
      </c>
      <c r="P43" s="13">
        <v>-8641</v>
      </c>
      <c r="Q43" s="13">
        <v>-8860</v>
      </c>
      <c r="R43" s="13"/>
      <c r="S43" s="13"/>
      <c r="T43" s="13">
        <v>-9030</v>
      </c>
      <c r="U43" s="13">
        <v>-8095</v>
      </c>
      <c r="V43" s="13">
        <v>-8968</v>
      </c>
      <c r="W43" s="13">
        <v>-9562</v>
      </c>
      <c r="X43" s="13"/>
      <c r="Y43" s="13">
        <v>-17212</v>
      </c>
      <c r="Z43" s="13">
        <f>-28080+2132</f>
        <v>-25948</v>
      </c>
      <c r="AA43" s="13">
        <f>-39321+3059</f>
        <v>-36262</v>
      </c>
      <c r="AB43" s="13"/>
      <c r="AC43" s="13">
        <v>-16678</v>
      </c>
      <c r="AD43" s="13">
        <v>-43299</v>
      </c>
      <c r="AE43" s="13">
        <v>-51495</v>
      </c>
      <c r="AF43" s="13"/>
      <c r="AG43" s="13">
        <v>-16601</v>
      </c>
      <c r="AH43" s="13">
        <v>-25242</v>
      </c>
      <c r="AI43" s="13">
        <v>-34101</v>
      </c>
      <c r="AJ43" s="13"/>
      <c r="AK43" s="13">
        <v>-17125</v>
      </c>
      <c r="AL43" s="13">
        <v>-26093</v>
      </c>
      <c r="AM43" s="13">
        <v>-35655</v>
      </c>
      <c r="AN43" s="13"/>
      <c r="AO43" s="13">
        <v>-27622</v>
      </c>
      <c r="AP43" s="13">
        <v>-33115</v>
      </c>
    </row>
    <row r="44" spans="1:42" x14ac:dyDescent="0.25">
      <c r="A44" s="7" t="s">
        <v>11</v>
      </c>
      <c r="B44" s="13">
        <v>-1668</v>
      </c>
      <c r="C44" s="13">
        <v>-13301</v>
      </c>
      <c r="D44" s="13">
        <v>-2934</v>
      </c>
      <c r="E44" s="13">
        <v>6580</v>
      </c>
      <c r="F44" s="7"/>
      <c r="G44" s="7"/>
      <c r="H44" s="34">
        <v>2909</v>
      </c>
      <c r="I44" s="13">
        <v>-4702</v>
      </c>
      <c r="J44" s="13">
        <v>3185</v>
      </c>
      <c r="K44" s="13">
        <v>-3585</v>
      </c>
      <c r="L44" s="7"/>
      <c r="M44" s="7"/>
      <c r="N44" s="34">
        <v>7457</v>
      </c>
      <c r="O44" s="13">
        <v>9558</v>
      </c>
      <c r="P44" s="13">
        <v>-1765</v>
      </c>
      <c r="Q44" s="13">
        <v>-1378</v>
      </c>
      <c r="R44" s="13"/>
      <c r="S44" s="13"/>
      <c r="T44" s="34">
        <v>-19746</v>
      </c>
      <c r="U44" s="34">
        <v>3728</v>
      </c>
      <c r="V44" s="13">
        <v>-28411</v>
      </c>
      <c r="W44" s="13">
        <v>10955</v>
      </c>
      <c r="X44" s="13"/>
      <c r="Y44" s="13">
        <v>-14969</v>
      </c>
      <c r="Z44" s="13">
        <v>-17903</v>
      </c>
      <c r="AA44" s="13">
        <v>-11323</v>
      </c>
      <c r="AB44" s="13"/>
      <c r="AC44" s="13">
        <v>-1793</v>
      </c>
      <c r="AD44" s="13">
        <v>1392</v>
      </c>
      <c r="AE44" s="13">
        <v>-2193</v>
      </c>
      <c r="AF44" s="13"/>
      <c r="AG44" s="13">
        <v>17015</v>
      </c>
      <c r="AH44" s="13">
        <v>15250</v>
      </c>
      <c r="AI44" s="13">
        <v>13872</v>
      </c>
      <c r="AJ44" s="13"/>
      <c r="AK44" s="34">
        <v>-16018</v>
      </c>
      <c r="AL44" s="13">
        <v>-44429</v>
      </c>
      <c r="AM44" s="13">
        <v>-33474</v>
      </c>
      <c r="AN44" s="13"/>
      <c r="AO44" s="13">
        <v>-23097</v>
      </c>
      <c r="AP44" s="13">
        <v>-791</v>
      </c>
    </row>
    <row r="45" spans="1:42" ht="15.75" thickBot="1" x14ac:dyDescent="0.3">
      <c r="A45" s="26" t="s">
        <v>12</v>
      </c>
      <c r="B45" s="24">
        <v>39849</v>
      </c>
      <c r="C45" s="24">
        <v>29986</v>
      </c>
      <c r="D45" s="24">
        <v>59333</v>
      </c>
      <c r="E45" s="24">
        <v>79739</v>
      </c>
      <c r="F45" s="26"/>
      <c r="G45" s="26"/>
      <c r="H45" s="24">
        <v>21797</v>
      </c>
      <c r="I45" s="24">
        <v>3705</v>
      </c>
      <c r="J45" s="24">
        <v>-7508</v>
      </c>
      <c r="K45" s="24">
        <v>7314</v>
      </c>
      <c r="L45" s="26"/>
      <c r="M45" s="26"/>
      <c r="N45" s="24">
        <v>-12728</v>
      </c>
      <c r="O45" s="24">
        <v>4697</v>
      </c>
      <c r="P45" s="24">
        <v>-24517</v>
      </c>
      <c r="Q45" s="24">
        <v>-16294</v>
      </c>
      <c r="R45" s="12"/>
      <c r="S45" s="12"/>
      <c r="T45" s="24">
        <v>-45679</v>
      </c>
      <c r="U45" s="24">
        <v>-3905</v>
      </c>
      <c r="V45" s="24">
        <v>-52618</v>
      </c>
      <c r="W45" s="24">
        <v>-199418</v>
      </c>
      <c r="X45" s="14"/>
      <c r="Y45" s="24">
        <v>69835</v>
      </c>
      <c r="Z45" s="24">
        <v>129168</v>
      </c>
      <c r="AA45" s="24">
        <v>208907</v>
      </c>
      <c r="AB45" s="14"/>
      <c r="AC45" s="24">
        <v>25502</v>
      </c>
      <c r="AD45" s="24">
        <v>17994</v>
      </c>
      <c r="AE45" s="24">
        <v>25308</v>
      </c>
      <c r="AF45" s="14"/>
      <c r="AG45" s="24">
        <v>-8032</v>
      </c>
      <c r="AH45" s="24">
        <v>-32549</v>
      </c>
      <c r="AI45" s="24">
        <v>-48842</v>
      </c>
      <c r="AJ45" s="13"/>
      <c r="AK45" s="24">
        <v>-49584</v>
      </c>
      <c r="AL45" s="24">
        <v>-102202</v>
      </c>
      <c r="AM45" s="24">
        <v>-301620</v>
      </c>
      <c r="AN45" s="13"/>
      <c r="AO45" s="24">
        <v>21125</v>
      </c>
      <c r="AP45" s="24">
        <v>50058</v>
      </c>
    </row>
    <row r="47" spans="1:42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42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I48" s="1"/>
      <c r="AJ48" s="1"/>
      <c r="AK48" s="1"/>
      <c r="AL48" s="1"/>
      <c r="AM48" s="1"/>
      <c r="AN48" s="1"/>
      <c r="AO48" s="1"/>
      <c r="AP48" s="1"/>
    </row>
    <row r="49" spans="2:42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1"/>
      <c r="AJ49" s="1"/>
      <c r="AK49" s="1"/>
      <c r="AL49" s="1"/>
      <c r="AM49" s="1"/>
      <c r="AN49" s="1"/>
      <c r="AO49" s="1"/>
      <c r="AP49" s="1"/>
    </row>
    <row r="50" spans="2:42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1"/>
      <c r="AJ50" s="1"/>
      <c r="AK50" s="1"/>
      <c r="AL50" s="1"/>
      <c r="AM50" s="1"/>
      <c r="AN50" s="1"/>
      <c r="AO50" s="1"/>
      <c r="AP50" s="1"/>
    </row>
    <row r="51" spans="2:42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1"/>
      <c r="AJ51" s="1"/>
      <c r="AK51" s="1"/>
      <c r="AL51" s="1"/>
      <c r="AM51" s="1"/>
      <c r="AN51" s="1"/>
      <c r="AO51" s="1"/>
      <c r="AP51" s="1"/>
    </row>
    <row r="52" spans="2:42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1"/>
      <c r="AJ52" s="1"/>
      <c r="AK52" s="1"/>
      <c r="AL52" s="1"/>
      <c r="AM52" s="1"/>
      <c r="AN52" s="1"/>
      <c r="AO52" s="1"/>
      <c r="AP52" s="1"/>
    </row>
    <row r="53" spans="2:42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1"/>
      <c r="AJ53" s="1"/>
      <c r="AK53" s="1"/>
      <c r="AL53" s="1"/>
      <c r="AM53" s="1"/>
      <c r="AN53" s="1"/>
      <c r="AO53" s="1"/>
      <c r="AP53" s="1"/>
    </row>
    <row r="54" spans="2:42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1"/>
      <c r="AJ54" s="1"/>
      <c r="AK54" s="1"/>
      <c r="AL54" s="1"/>
      <c r="AM54" s="1"/>
      <c r="AN54" s="1"/>
      <c r="AO54" s="1"/>
      <c r="AP54" s="1"/>
    </row>
    <row r="55" spans="2:42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2:42" x14ac:dyDescent="0.25">
      <c r="B56" s="1"/>
      <c r="C56" s="1"/>
      <c r="Y56" s="1"/>
    </row>
    <row r="57" spans="2:42" x14ac:dyDescent="0.25">
      <c r="B57" s="1"/>
      <c r="C57" s="1"/>
      <c r="Y57" s="1"/>
    </row>
    <row r="58" spans="2:42" x14ac:dyDescent="0.25">
      <c r="B58" s="1"/>
      <c r="C58" s="1"/>
      <c r="Y58" s="1"/>
    </row>
    <row r="59" spans="2:42" x14ac:dyDescent="0.25">
      <c r="B59" s="1"/>
      <c r="C59" s="1"/>
      <c r="Y59" s="1"/>
    </row>
  </sheetData>
  <mergeCells count="10">
    <mergeCell ref="A2:AP2"/>
    <mergeCell ref="T6:W6"/>
    <mergeCell ref="N6:Q6"/>
    <mergeCell ref="AG6:AI6"/>
    <mergeCell ref="AK6:AM6"/>
    <mergeCell ref="AO6:AP6"/>
    <mergeCell ref="H6:K6"/>
    <mergeCell ref="AC6:AE6"/>
    <mergeCell ref="B6:E6"/>
    <mergeCell ref="Y6:AA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9"/>
  <sheetViews>
    <sheetView workbookViewId="0">
      <selection sqref="A1:S1"/>
    </sheetView>
  </sheetViews>
  <sheetFormatPr baseColWidth="10" defaultRowHeight="15" x14ac:dyDescent="0.25"/>
  <cols>
    <col min="1" max="1" width="42.140625" bestFit="1" customWidth="1"/>
    <col min="2" max="5" width="9.42578125" customWidth="1"/>
    <col min="6" max="6" width="5.140625" customWidth="1"/>
    <col min="7" max="10" width="9.42578125" customWidth="1"/>
    <col min="11" max="11" width="5.140625" customWidth="1"/>
    <col min="12" max="13" width="10" customWidth="1"/>
    <col min="14" max="14" width="9.5703125" customWidth="1"/>
    <col min="15" max="15" width="9.140625" bestFit="1" customWidth="1"/>
    <col min="16" max="16" width="3.85546875" customWidth="1"/>
    <col min="17" max="17" width="10.28515625" customWidth="1"/>
    <col min="18" max="18" width="10.7109375" customWidth="1"/>
  </cols>
  <sheetData>
    <row r="1" spans="1:22" ht="58.5" customHeight="1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2" spans="1:22" x14ac:dyDescent="0.25">
      <c r="A2" s="47" t="s">
        <v>140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22" ht="15" customHeight="1" x14ac:dyDescent="0.25">
      <c r="A3" s="3" t="s">
        <v>133</v>
      </c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4"/>
      <c r="N3" s="4"/>
      <c r="O3" s="4"/>
      <c r="P3" s="4"/>
      <c r="Q3" s="4"/>
      <c r="R3" s="4"/>
      <c r="S3" s="4"/>
    </row>
    <row r="4" spans="1:22" x14ac:dyDescent="0.25">
      <c r="A4" s="5" t="s">
        <v>139</v>
      </c>
      <c r="B4" s="5"/>
      <c r="C4" s="5"/>
      <c r="D4" s="5"/>
      <c r="E4" s="5"/>
      <c r="F4" s="5"/>
      <c r="G4" s="5"/>
      <c r="H4" s="5"/>
      <c r="I4" s="5"/>
      <c r="J4" s="5"/>
      <c r="K4" s="5"/>
      <c r="L4" s="2"/>
      <c r="M4" s="2"/>
      <c r="N4" s="2"/>
      <c r="O4" s="2"/>
      <c r="P4" s="2"/>
      <c r="Q4" s="2"/>
      <c r="R4" s="2"/>
      <c r="S4" s="2"/>
    </row>
    <row r="5" spans="1:22" x14ac:dyDescent="0.25">
      <c r="A5" s="11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7"/>
      <c r="M5" s="7"/>
      <c r="N5" s="7"/>
      <c r="O5" s="7"/>
      <c r="P5" s="7"/>
      <c r="Q5" s="7"/>
      <c r="R5" s="7"/>
      <c r="S5" s="7"/>
    </row>
    <row r="6" spans="1:22" ht="15.75" thickBot="1" x14ac:dyDescent="0.3">
      <c r="A6" s="7"/>
      <c r="B6" s="42" t="s">
        <v>58</v>
      </c>
      <c r="C6" s="42" t="s">
        <v>57</v>
      </c>
      <c r="D6" s="42" t="s">
        <v>96</v>
      </c>
      <c r="E6" s="42" t="s">
        <v>59</v>
      </c>
      <c r="F6" s="7"/>
      <c r="G6" s="40" t="s">
        <v>58</v>
      </c>
      <c r="H6" s="40" t="s">
        <v>57</v>
      </c>
      <c r="I6" s="40" t="s">
        <v>96</v>
      </c>
      <c r="J6" s="40" t="s">
        <v>59</v>
      </c>
      <c r="K6" s="7"/>
      <c r="L6" s="30" t="s">
        <v>58</v>
      </c>
      <c r="M6" s="30" t="s">
        <v>57</v>
      </c>
      <c r="N6" s="30" t="s">
        <v>96</v>
      </c>
      <c r="O6" s="30" t="s">
        <v>59</v>
      </c>
      <c r="P6" s="8"/>
      <c r="Q6" s="29" t="s">
        <v>59</v>
      </c>
      <c r="R6" s="29" t="s">
        <v>59</v>
      </c>
      <c r="S6" s="29" t="s">
        <v>59</v>
      </c>
    </row>
    <row r="7" spans="1:22" x14ac:dyDescent="0.25">
      <c r="A7" s="7"/>
      <c r="B7" s="21">
        <v>2018</v>
      </c>
      <c r="C7" s="21">
        <v>2018</v>
      </c>
      <c r="D7" s="21">
        <v>2018</v>
      </c>
      <c r="E7" s="21">
        <v>2018</v>
      </c>
      <c r="F7" s="7"/>
      <c r="G7" s="21">
        <v>2017</v>
      </c>
      <c r="H7" s="21">
        <v>2017</v>
      </c>
      <c r="I7" s="21">
        <v>2017</v>
      </c>
      <c r="J7" s="21">
        <v>2017</v>
      </c>
      <c r="K7" s="7"/>
      <c r="L7" s="21">
        <v>2016</v>
      </c>
      <c r="M7" s="21">
        <v>2016</v>
      </c>
      <c r="N7" s="21">
        <v>2016</v>
      </c>
      <c r="O7" s="21">
        <v>2016</v>
      </c>
      <c r="P7" s="8"/>
      <c r="Q7" s="29">
        <v>2015</v>
      </c>
      <c r="R7" s="29">
        <v>2014</v>
      </c>
      <c r="S7" s="29">
        <v>2013</v>
      </c>
    </row>
    <row r="8" spans="1:22" x14ac:dyDescent="0.25">
      <c r="A8" s="26" t="s">
        <v>23</v>
      </c>
      <c r="B8" s="7"/>
      <c r="C8" s="7"/>
      <c r="D8" s="7"/>
      <c r="E8" s="7"/>
      <c r="F8" s="26"/>
      <c r="G8" s="7"/>
      <c r="H8" s="7"/>
      <c r="I8" s="7"/>
      <c r="J8" s="7"/>
      <c r="K8" s="26"/>
      <c r="L8" s="7"/>
      <c r="M8" s="7"/>
      <c r="N8" s="7"/>
      <c r="O8" s="7"/>
      <c r="P8" s="7"/>
      <c r="Q8" s="7"/>
      <c r="R8" s="7"/>
      <c r="S8" s="7"/>
    </row>
    <row r="9" spans="1:22" x14ac:dyDescent="0.25">
      <c r="A9" s="11" t="s">
        <v>24</v>
      </c>
      <c r="B9" s="7"/>
      <c r="C9" s="7"/>
      <c r="D9" s="7"/>
      <c r="E9" s="7"/>
      <c r="F9" s="11"/>
      <c r="G9" s="7"/>
      <c r="H9" s="7"/>
      <c r="I9" s="7"/>
      <c r="J9" s="7"/>
      <c r="K9" s="11"/>
      <c r="L9" s="7"/>
      <c r="M9" s="7"/>
      <c r="N9" s="7"/>
      <c r="O9" s="7"/>
      <c r="P9" s="7"/>
      <c r="Q9" s="7"/>
      <c r="R9" s="7"/>
      <c r="S9" s="7"/>
      <c r="U9" s="1"/>
      <c r="V9" s="1"/>
    </row>
    <row r="10" spans="1:22" x14ac:dyDescent="0.25">
      <c r="A10" s="7" t="s">
        <v>25</v>
      </c>
      <c r="B10" s="13">
        <v>570422</v>
      </c>
      <c r="C10" s="13">
        <v>563811</v>
      </c>
      <c r="D10" s="13">
        <v>572394</v>
      </c>
      <c r="E10" s="13">
        <v>557170</v>
      </c>
      <c r="F10" s="7"/>
      <c r="G10" s="13">
        <v>480363</v>
      </c>
      <c r="H10" s="13">
        <v>487849</v>
      </c>
      <c r="I10" s="13">
        <v>497899</v>
      </c>
      <c r="J10" s="13">
        <v>517403</v>
      </c>
      <c r="K10" s="7"/>
      <c r="L10" s="13">
        <v>517453</v>
      </c>
      <c r="M10" s="13">
        <v>510900</v>
      </c>
      <c r="N10" s="13">
        <v>487464</v>
      </c>
      <c r="O10" s="13">
        <v>473646</v>
      </c>
      <c r="P10" s="13"/>
      <c r="Q10" s="13">
        <v>522611</v>
      </c>
      <c r="R10" s="13">
        <v>790767</v>
      </c>
      <c r="S10" s="13">
        <v>595446</v>
      </c>
      <c r="U10" s="1"/>
      <c r="V10" s="1"/>
    </row>
    <row r="11" spans="1:22" x14ac:dyDescent="0.25">
      <c r="A11" s="7" t="s">
        <v>26</v>
      </c>
      <c r="B11" s="13">
        <v>3018</v>
      </c>
      <c r="C11" s="13">
        <v>3386</v>
      </c>
      <c r="D11" s="13">
        <v>2793</v>
      </c>
      <c r="E11" s="13">
        <v>3275</v>
      </c>
      <c r="F11" s="7"/>
      <c r="G11" s="13">
        <v>2904</v>
      </c>
      <c r="H11" s="13">
        <v>2760</v>
      </c>
      <c r="I11" s="13">
        <v>3476</v>
      </c>
      <c r="J11" s="13">
        <v>3823</v>
      </c>
      <c r="K11" s="7"/>
      <c r="L11" s="13">
        <v>1066</v>
      </c>
      <c r="M11" s="13">
        <v>1136</v>
      </c>
      <c r="N11" s="13">
        <v>3137</v>
      </c>
      <c r="O11" s="13">
        <v>2852</v>
      </c>
      <c r="P11" s="13"/>
      <c r="Q11" s="13">
        <v>1172</v>
      </c>
      <c r="R11" s="13">
        <v>1253</v>
      </c>
      <c r="S11" s="13">
        <v>11454</v>
      </c>
      <c r="U11" s="1"/>
      <c r="V11" s="1"/>
    </row>
    <row r="12" spans="1:22" x14ac:dyDescent="0.25">
      <c r="A12" s="7" t="s">
        <v>27</v>
      </c>
      <c r="B12" s="13">
        <v>22379</v>
      </c>
      <c r="C12" s="13">
        <v>21426</v>
      </c>
      <c r="D12" s="13">
        <v>18151</v>
      </c>
      <c r="E12" s="13">
        <v>10570</v>
      </c>
      <c r="F12" s="7"/>
      <c r="G12" s="13">
        <v>20871</v>
      </c>
      <c r="H12" s="13">
        <v>20594</v>
      </c>
      <c r="I12" s="13">
        <v>21948</v>
      </c>
      <c r="J12" s="13">
        <v>22110</v>
      </c>
      <c r="K12" s="7"/>
      <c r="L12" s="13">
        <v>14701</v>
      </c>
      <c r="M12" s="13">
        <v>18531</v>
      </c>
      <c r="N12" s="13">
        <v>19264</v>
      </c>
      <c r="O12" s="13">
        <v>19547</v>
      </c>
      <c r="P12" s="13"/>
      <c r="Q12" s="13">
        <v>13306</v>
      </c>
      <c r="R12" s="13">
        <v>12979</v>
      </c>
      <c r="S12" s="13">
        <v>5168</v>
      </c>
      <c r="U12" s="1"/>
      <c r="V12" s="1"/>
    </row>
    <row r="13" spans="1:22" x14ac:dyDescent="0.25">
      <c r="A13" s="7" t="s">
        <v>28</v>
      </c>
      <c r="B13" s="13">
        <v>31455</v>
      </c>
      <c r="C13" s="13">
        <v>24653</v>
      </c>
      <c r="D13" s="13">
        <v>24843</v>
      </c>
      <c r="E13" s="13">
        <v>31793</v>
      </c>
      <c r="F13" s="7"/>
      <c r="G13" s="13">
        <v>19839</v>
      </c>
      <c r="H13" s="13">
        <v>21343</v>
      </c>
      <c r="I13" s="13">
        <v>21238</v>
      </c>
      <c r="J13" s="13">
        <v>27636</v>
      </c>
      <c r="K13" s="7"/>
      <c r="L13" s="13">
        <v>24195</v>
      </c>
      <c r="M13" s="13">
        <v>23184</v>
      </c>
      <c r="N13" s="13">
        <v>25394</v>
      </c>
      <c r="O13" s="13">
        <v>23053</v>
      </c>
      <c r="P13" s="13"/>
      <c r="Q13" s="13">
        <v>34646</v>
      </c>
      <c r="R13" s="13">
        <v>33195</v>
      </c>
      <c r="S13" s="13">
        <v>13358</v>
      </c>
    </row>
    <row r="14" spans="1:22" x14ac:dyDescent="0.25">
      <c r="A14" s="7" t="s">
        <v>29</v>
      </c>
      <c r="B14" s="13">
        <v>488</v>
      </c>
      <c r="C14" s="13">
        <v>478</v>
      </c>
      <c r="D14" s="13">
        <v>475</v>
      </c>
      <c r="E14" s="13">
        <v>219</v>
      </c>
      <c r="F14" s="7"/>
      <c r="G14" s="13">
        <v>249</v>
      </c>
      <c r="H14" s="13">
        <v>231</v>
      </c>
      <c r="I14" s="13">
        <v>238</v>
      </c>
      <c r="J14" s="13">
        <v>235</v>
      </c>
      <c r="K14" s="7"/>
      <c r="L14" s="13">
        <v>240</v>
      </c>
      <c r="M14" s="13">
        <v>247</v>
      </c>
      <c r="N14" s="13">
        <v>249</v>
      </c>
      <c r="O14" s="13">
        <v>241</v>
      </c>
      <c r="P14" s="13"/>
      <c r="Q14" s="13">
        <v>220</v>
      </c>
      <c r="R14" s="13">
        <v>349</v>
      </c>
      <c r="S14" s="13">
        <v>6361</v>
      </c>
      <c r="U14" s="1"/>
      <c r="V14" s="1"/>
    </row>
    <row r="15" spans="1:22" ht="15.75" thickBot="1" x14ac:dyDescent="0.3">
      <c r="A15" s="11" t="s">
        <v>30</v>
      </c>
      <c r="B15" s="31">
        <v>627762</v>
      </c>
      <c r="C15" s="31">
        <v>613754</v>
      </c>
      <c r="D15" s="31">
        <v>618656</v>
      </c>
      <c r="E15" s="31">
        <v>603027</v>
      </c>
      <c r="F15" s="11"/>
      <c r="G15" s="31">
        <v>524226</v>
      </c>
      <c r="H15" s="31">
        <v>532777</v>
      </c>
      <c r="I15" s="31">
        <v>544799</v>
      </c>
      <c r="J15" s="31">
        <v>571207</v>
      </c>
      <c r="K15" s="11"/>
      <c r="L15" s="31">
        <v>557655</v>
      </c>
      <c r="M15" s="31">
        <v>553998</v>
      </c>
      <c r="N15" s="31">
        <v>535508</v>
      </c>
      <c r="O15" s="31">
        <v>519339</v>
      </c>
      <c r="P15" s="13"/>
      <c r="Q15" s="31">
        <v>571955</v>
      </c>
      <c r="R15" s="31">
        <v>838543</v>
      </c>
      <c r="S15" s="31">
        <v>631787</v>
      </c>
      <c r="U15" s="1"/>
      <c r="V15" s="1"/>
    </row>
    <row r="16" spans="1:22" x14ac:dyDescent="0.25">
      <c r="A16" s="11"/>
      <c r="B16" s="13"/>
      <c r="C16" s="13"/>
      <c r="D16" s="13"/>
      <c r="E16" s="13"/>
      <c r="F16" s="11"/>
      <c r="G16" s="13"/>
      <c r="H16" s="13"/>
      <c r="I16" s="13"/>
      <c r="J16" s="13"/>
      <c r="K16" s="11"/>
      <c r="L16" s="13"/>
      <c r="M16" s="13"/>
      <c r="N16" s="13"/>
      <c r="O16" s="13"/>
      <c r="P16" s="13"/>
      <c r="Q16" s="13"/>
      <c r="R16" s="13"/>
      <c r="S16" s="13"/>
    </row>
    <row r="17" spans="1:22" x14ac:dyDescent="0.25">
      <c r="A17" s="11" t="s">
        <v>31</v>
      </c>
      <c r="B17" s="13"/>
      <c r="C17" s="13"/>
      <c r="D17" s="13"/>
      <c r="E17" s="13"/>
      <c r="F17" s="11"/>
      <c r="G17" s="13"/>
      <c r="H17" s="13"/>
      <c r="I17" s="13"/>
      <c r="J17" s="13"/>
      <c r="K17" s="11"/>
      <c r="L17" s="13"/>
      <c r="M17" s="13"/>
      <c r="N17" s="13"/>
      <c r="O17" s="13"/>
      <c r="P17" s="13"/>
      <c r="Q17" s="13"/>
      <c r="R17" s="13"/>
      <c r="S17" s="13"/>
      <c r="U17" s="1"/>
      <c r="V17" s="1"/>
    </row>
    <row r="18" spans="1:22" x14ac:dyDescent="0.25">
      <c r="A18" s="7" t="s">
        <v>32</v>
      </c>
      <c r="B18" s="13">
        <v>9714</v>
      </c>
      <c r="C18" s="13">
        <v>10088</v>
      </c>
      <c r="D18" s="13">
        <v>12389</v>
      </c>
      <c r="E18" s="13">
        <v>9309</v>
      </c>
      <c r="F18" s="7"/>
      <c r="G18" s="13">
        <v>8200</v>
      </c>
      <c r="H18" s="13">
        <v>4698</v>
      </c>
      <c r="I18" s="13">
        <v>4668</v>
      </c>
      <c r="J18" s="13">
        <v>5738</v>
      </c>
      <c r="K18" s="7"/>
      <c r="L18" s="13">
        <v>3644</v>
      </c>
      <c r="M18" s="13">
        <v>3427</v>
      </c>
      <c r="N18" s="13">
        <v>3560</v>
      </c>
      <c r="O18" s="13">
        <v>3515</v>
      </c>
      <c r="P18" s="13"/>
      <c r="Q18" s="13">
        <v>4264</v>
      </c>
      <c r="R18" s="13">
        <v>8532</v>
      </c>
      <c r="S18" s="13">
        <v>8122</v>
      </c>
      <c r="U18" s="1"/>
      <c r="V18" s="1"/>
    </row>
    <row r="19" spans="1:22" x14ac:dyDescent="0.25">
      <c r="A19" s="7" t="s">
        <v>33</v>
      </c>
      <c r="B19" s="13">
        <v>14477</v>
      </c>
      <c r="C19" s="13">
        <v>19375</v>
      </c>
      <c r="D19" s="13">
        <v>37589</v>
      </c>
      <c r="E19" s="13">
        <v>16215</v>
      </c>
      <c r="F19" s="7"/>
      <c r="G19" s="13">
        <v>13351</v>
      </c>
      <c r="H19" s="13">
        <v>10337</v>
      </c>
      <c r="I19" s="13">
        <v>14391</v>
      </c>
      <c r="J19" s="13">
        <v>19519</v>
      </c>
      <c r="K19" s="7"/>
      <c r="L19" s="13">
        <v>14447</v>
      </c>
      <c r="M19" s="13">
        <v>11441</v>
      </c>
      <c r="N19" s="13">
        <v>11910</v>
      </c>
      <c r="O19" s="13">
        <v>18426</v>
      </c>
      <c r="P19" s="13"/>
      <c r="Q19" s="13">
        <v>13480</v>
      </c>
      <c r="R19" s="13">
        <v>36917</v>
      </c>
      <c r="S19" s="13">
        <v>42628</v>
      </c>
      <c r="U19" s="1"/>
      <c r="V19" s="1"/>
    </row>
    <row r="20" spans="1:22" x14ac:dyDescent="0.25">
      <c r="A20" s="7" t="s">
        <v>29</v>
      </c>
      <c r="B20" s="13">
        <v>6751</v>
      </c>
      <c r="C20" s="13">
        <v>7395</v>
      </c>
      <c r="D20" s="13">
        <v>7652</v>
      </c>
      <c r="E20" s="13">
        <v>9489</v>
      </c>
      <c r="F20" s="7"/>
      <c r="G20" s="13">
        <v>7212</v>
      </c>
      <c r="H20" s="13">
        <v>6464</v>
      </c>
      <c r="I20" s="13">
        <v>5867</v>
      </c>
      <c r="J20" s="13">
        <v>7518</v>
      </c>
      <c r="K20" s="7"/>
      <c r="L20" s="13">
        <v>8524</v>
      </c>
      <c r="M20" s="13">
        <v>8895</v>
      </c>
      <c r="N20" s="13">
        <v>9115</v>
      </c>
      <c r="O20" s="13">
        <v>7402</v>
      </c>
      <c r="P20" s="13"/>
      <c r="Q20" s="13">
        <v>11057</v>
      </c>
      <c r="R20" s="13">
        <v>13993</v>
      </c>
      <c r="S20" s="13">
        <v>35764</v>
      </c>
      <c r="U20" s="1"/>
      <c r="V20" s="1"/>
    </row>
    <row r="21" spans="1:22" x14ac:dyDescent="0.25">
      <c r="A21" s="7" t="s">
        <v>26</v>
      </c>
      <c r="B21" s="13">
        <v>35013</v>
      </c>
      <c r="C21" s="13">
        <v>31294</v>
      </c>
      <c r="D21" s="13">
        <v>36973</v>
      </c>
      <c r="E21" s="13">
        <v>45170</v>
      </c>
      <c r="F21" s="7"/>
      <c r="G21" s="13">
        <v>18820</v>
      </c>
      <c r="H21" s="13">
        <v>18261</v>
      </c>
      <c r="I21" s="13">
        <v>22694</v>
      </c>
      <c r="J21" s="13">
        <v>26048</v>
      </c>
      <c r="K21" s="7"/>
      <c r="L21" s="13">
        <v>20071</v>
      </c>
      <c r="M21" s="13">
        <v>19119</v>
      </c>
      <c r="N21" s="13">
        <v>18863</v>
      </c>
      <c r="O21" s="13">
        <v>15815</v>
      </c>
      <c r="P21" s="13"/>
      <c r="Q21" s="13">
        <v>19195</v>
      </c>
      <c r="R21" s="13">
        <v>13459</v>
      </c>
      <c r="S21" s="13">
        <v>6979</v>
      </c>
      <c r="U21" s="1"/>
    </row>
    <row r="22" spans="1:22" x14ac:dyDescent="0.25">
      <c r="A22" s="7" t="s">
        <v>166</v>
      </c>
      <c r="B22" s="34" t="s">
        <v>8</v>
      </c>
      <c r="C22" s="34" t="s">
        <v>8</v>
      </c>
      <c r="D22" s="34" t="s">
        <v>8</v>
      </c>
      <c r="E22" s="34">
        <v>27539</v>
      </c>
      <c r="F22" s="7"/>
      <c r="G22" s="13">
        <v>2361</v>
      </c>
      <c r="H22" s="13">
        <v>7557</v>
      </c>
      <c r="I22" s="13">
        <v>9</v>
      </c>
      <c r="J22" s="34" t="s">
        <v>8</v>
      </c>
      <c r="K22" s="7"/>
      <c r="L22" s="34" t="s">
        <v>8</v>
      </c>
      <c r="M22" s="34" t="s">
        <v>8</v>
      </c>
      <c r="N22" s="34" t="s">
        <v>8</v>
      </c>
      <c r="O22" s="34" t="s">
        <v>8</v>
      </c>
      <c r="P22" s="13"/>
      <c r="Q22" s="34" t="s">
        <v>8</v>
      </c>
      <c r="R22" s="34" t="s">
        <v>8</v>
      </c>
      <c r="S22" s="34" t="s">
        <v>8</v>
      </c>
      <c r="U22" s="1"/>
    </row>
    <row r="23" spans="1:22" x14ac:dyDescent="0.25">
      <c r="A23" s="7" t="s">
        <v>27</v>
      </c>
      <c r="B23" s="13">
        <v>5868</v>
      </c>
      <c r="C23" s="13">
        <v>5844</v>
      </c>
      <c r="D23" s="13">
        <v>853</v>
      </c>
      <c r="E23" s="13">
        <v>898</v>
      </c>
      <c r="F23" s="7"/>
      <c r="G23" s="13">
        <v>4739</v>
      </c>
      <c r="H23" s="13">
        <v>4967</v>
      </c>
      <c r="I23" s="13">
        <v>5437</v>
      </c>
      <c r="J23" s="13">
        <v>21378</v>
      </c>
      <c r="K23" s="7"/>
      <c r="L23" s="13">
        <v>1123</v>
      </c>
      <c r="M23" s="13">
        <v>1756</v>
      </c>
      <c r="N23" s="13">
        <v>1766</v>
      </c>
      <c r="O23" s="13">
        <v>2480</v>
      </c>
      <c r="P23" s="13"/>
      <c r="Q23" s="13">
        <v>1118</v>
      </c>
      <c r="R23" s="34" t="s">
        <v>8</v>
      </c>
      <c r="S23" s="34" t="s">
        <v>8</v>
      </c>
      <c r="U23" s="1"/>
      <c r="V23" s="1"/>
    </row>
    <row r="24" spans="1:22" x14ac:dyDescent="0.25">
      <c r="A24" s="7" t="s">
        <v>34</v>
      </c>
      <c r="B24" s="13">
        <v>120400</v>
      </c>
      <c r="C24" s="13">
        <v>105218</v>
      </c>
      <c r="D24" s="13">
        <v>152737</v>
      </c>
      <c r="E24" s="13">
        <v>127727</v>
      </c>
      <c r="F24" s="7"/>
      <c r="G24" s="13">
        <v>70258</v>
      </c>
      <c r="H24" s="13">
        <v>76988</v>
      </c>
      <c r="I24" s="13">
        <v>135230</v>
      </c>
      <c r="J24" s="13">
        <v>134755</v>
      </c>
      <c r="K24" s="7"/>
      <c r="L24" s="13">
        <v>71585</v>
      </c>
      <c r="M24" s="13">
        <v>79247</v>
      </c>
      <c r="N24" s="13">
        <v>63572</v>
      </c>
      <c r="O24" s="13">
        <v>73563</v>
      </c>
      <c r="P24" s="13"/>
      <c r="Q24" s="13">
        <v>82730</v>
      </c>
      <c r="R24" s="13">
        <v>127672</v>
      </c>
      <c r="S24" s="13">
        <v>121135</v>
      </c>
      <c r="U24" s="1"/>
      <c r="V24" s="1"/>
    </row>
    <row r="25" spans="1:22" x14ac:dyDescent="0.25">
      <c r="A25" s="7" t="s">
        <v>188</v>
      </c>
      <c r="B25" s="34" t="s">
        <v>8</v>
      </c>
      <c r="C25" s="34" t="s">
        <v>8</v>
      </c>
      <c r="D25" s="34" t="s">
        <v>8</v>
      </c>
      <c r="E25" s="13">
        <v>23286</v>
      </c>
      <c r="F25" s="7"/>
      <c r="G25" s="34" t="s">
        <v>8</v>
      </c>
      <c r="H25" s="34" t="s">
        <v>8</v>
      </c>
      <c r="I25" s="34" t="s">
        <v>8</v>
      </c>
      <c r="J25" s="34" t="s">
        <v>8</v>
      </c>
      <c r="K25" s="7"/>
      <c r="L25" s="34" t="s">
        <v>8</v>
      </c>
      <c r="M25" s="34" t="s">
        <v>8</v>
      </c>
      <c r="N25" s="34" t="s">
        <v>8</v>
      </c>
      <c r="O25" s="34" t="s">
        <v>8</v>
      </c>
      <c r="P25" s="13"/>
      <c r="Q25" s="34" t="s">
        <v>8</v>
      </c>
      <c r="R25" s="34" t="s">
        <v>8</v>
      </c>
      <c r="S25" s="34" t="s">
        <v>8</v>
      </c>
      <c r="U25" s="1"/>
      <c r="V25" s="1"/>
    </row>
    <row r="26" spans="1:22" ht="15.75" thickBot="1" x14ac:dyDescent="0.3">
      <c r="A26" s="11" t="s">
        <v>35</v>
      </c>
      <c r="B26" s="31">
        <v>192223</v>
      </c>
      <c r="C26" s="31">
        <v>179214</v>
      </c>
      <c r="D26" s="31">
        <v>248193</v>
      </c>
      <c r="E26" s="31">
        <v>259633</v>
      </c>
      <c r="F26" s="11"/>
      <c r="G26" s="31">
        <v>124941</v>
      </c>
      <c r="H26" s="31">
        <v>129272</v>
      </c>
      <c r="I26" s="31">
        <v>188296</v>
      </c>
      <c r="J26" s="31">
        <v>214956</v>
      </c>
      <c r="K26" s="11"/>
      <c r="L26" s="31">
        <v>119394</v>
      </c>
      <c r="M26" s="31">
        <v>123885</v>
      </c>
      <c r="N26" s="31">
        <v>108786</v>
      </c>
      <c r="O26" s="31">
        <v>121201</v>
      </c>
      <c r="P26" s="13"/>
      <c r="Q26" s="31">
        <v>131844</v>
      </c>
      <c r="R26" s="31">
        <v>200573</v>
      </c>
      <c r="S26" s="31">
        <v>214628</v>
      </c>
      <c r="U26" s="1"/>
      <c r="V26" s="1"/>
    </row>
    <row r="27" spans="1:22" x14ac:dyDescent="0.25">
      <c r="A27" s="7"/>
      <c r="B27" s="13"/>
      <c r="C27" s="13"/>
      <c r="D27" s="13"/>
      <c r="E27" s="13"/>
      <c r="F27" s="7"/>
      <c r="G27" s="13"/>
      <c r="H27" s="13"/>
      <c r="I27" s="13"/>
      <c r="J27" s="13"/>
      <c r="K27" s="7"/>
      <c r="L27" s="13"/>
      <c r="M27" s="13"/>
      <c r="N27" s="13"/>
      <c r="O27" s="13"/>
      <c r="P27" s="13"/>
      <c r="Q27" s="13"/>
      <c r="R27" s="13"/>
      <c r="S27" s="13"/>
    </row>
    <row r="28" spans="1:22" ht="15.75" thickBot="1" x14ac:dyDescent="0.3">
      <c r="A28" s="11" t="s">
        <v>36</v>
      </c>
      <c r="B28" s="31">
        <v>819985</v>
      </c>
      <c r="C28" s="31">
        <v>792968</v>
      </c>
      <c r="D28" s="31">
        <v>866849</v>
      </c>
      <c r="E28" s="31">
        <v>862660</v>
      </c>
      <c r="F28" s="11"/>
      <c r="G28" s="31">
        <v>649167</v>
      </c>
      <c r="H28" s="31">
        <v>662049</v>
      </c>
      <c r="I28" s="31">
        <v>733095</v>
      </c>
      <c r="J28" s="31">
        <v>786163</v>
      </c>
      <c r="K28" s="11"/>
      <c r="L28" s="31">
        <v>677049</v>
      </c>
      <c r="M28" s="31">
        <v>677883</v>
      </c>
      <c r="N28" s="31">
        <v>644294</v>
      </c>
      <c r="O28" s="31">
        <v>640540</v>
      </c>
      <c r="P28" s="13"/>
      <c r="Q28" s="31">
        <v>703799</v>
      </c>
      <c r="R28" s="31">
        <v>1039116</v>
      </c>
      <c r="S28" s="31">
        <v>846415</v>
      </c>
    </row>
    <row r="29" spans="1:22" x14ac:dyDescent="0.25">
      <c r="A29" s="11"/>
      <c r="B29" s="13"/>
      <c r="C29" s="13"/>
      <c r="D29" s="13"/>
      <c r="E29" s="13"/>
      <c r="F29" s="11"/>
      <c r="G29" s="13"/>
      <c r="H29" s="13"/>
      <c r="I29" s="13"/>
      <c r="J29" s="13"/>
      <c r="K29" s="11"/>
      <c r="L29" s="13"/>
      <c r="M29" s="13"/>
      <c r="N29" s="13"/>
      <c r="O29" s="13"/>
      <c r="P29" s="13"/>
      <c r="Q29" s="13"/>
      <c r="R29" s="13"/>
      <c r="S29" s="13"/>
    </row>
    <row r="30" spans="1:22" x14ac:dyDescent="0.25">
      <c r="A30" s="26" t="s">
        <v>37</v>
      </c>
      <c r="B30" s="13"/>
      <c r="C30" s="13"/>
      <c r="D30" s="13"/>
      <c r="E30" s="13"/>
      <c r="F30" s="26"/>
      <c r="G30" s="13"/>
      <c r="H30" s="13"/>
      <c r="I30" s="13"/>
      <c r="J30" s="13"/>
      <c r="K30" s="26"/>
      <c r="L30" s="13"/>
      <c r="M30" s="13"/>
      <c r="N30" s="13"/>
      <c r="O30" s="13"/>
      <c r="P30" s="13"/>
      <c r="Q30" s="13"/>
      <c r="R30" s="13"/>
      <c r="S30" s="13"/>
    </row>
    <row r="31" spans="1:22" x14ac:dyDescent="0.25">
      <c r="A31" s="7" t="s">
        <v>38</v>
      </c>
      <c r="B31" s="13"/>
      <c r="C31" s="13"/>
      <c r="D31" s="13"/>
      <c r="E31" s="13"/>
      <c r="F31" s="7"/>
      <c r="G31" s="13"/>
      <c r="H31" s="13"/>
      <c r="I31" s="13"/>
      <c r="J31" s="13"/>
      <c r="K31" s="7"/>
      <c r="L31" s="13"/>
      <c r="M31" s="13"/>
      <c r="N31" s="13"/>
      <c r="O31" s="13"/>
      <c r="P31" s="13"/>
      <c r="Q31" s="13"/>
      <c r="R31" s="13"/>
      <c r="S31" s="13"/>
    </row>
    <row r="32" spans="1:22" x14ac:dyDescent="0.25">
      <c r="A32" s="7" t="s">
        <v>39</v>
      </c>
      <c r="B32" s="13">
        <v>61</v>
      </c>
      <c r="C32" s="13">
        <v>61</v>
      </c>
      <c r="D32" s="13">
        <v>61</v>
      </c>
      <c r="E32" s="13">
        <v>60</v>
      </c>
      <c r="F32" s="7"/>
      <c r="G32" s="13">
        <v>60</v>
      </c>
      <c r="H32" s="13">
        <v>60</v>
      </c>
      <c r="I32" s="13">
        <v>60</v>
      </c>
      <c r="J32" s="13">
        <v>61</v>
      </c>
      <c r="K32" s="7"/>
      <c r="L32" s="13">
        <v>60</v>
      </c>
      <c r="M32" s="13">
        <v>59</v>
      </c>
      <c r="N32" s="13">
        <v>60</v>
      </c>
      <c r="O32" s="13">
        <v>60</v>
      </c>
      <c r="P32" s="13"/>
      <c r="Q32" s="13">
        <v>59</v>
      </c>
      <c r="R32" s="13">
        <v>58</v>
      </c>
      <c r="S32" s="13">
        <v>44</v>
      </c>
      <c r="U32" s="1"/>
      <c r="V32" s="1"/>
    </row>
    <row r="33" spans="1:22" x14ac:dyDescent="0.25">
      <c r="A33" s="7" t="s">
        <v>40</v>
      </c>
      <c r="B33" s="13">
        <v>239290</v>
      </c>
      <c r="C33" s="13">
        <v>239391</v>
      </c>
      <c r="D33" s="13">
        <v>239516</v>
      </c>
      <c r="E33" s="13">
        <v>237840</v>
      </c>
      <c r="F33" s="7"/>
      <c r="G33" s="13">
        <v>236478</v>
      </c>
      <c r="H33" s="13">
        <v>236544</v>
      </c>
      <c r="I33" s="13">
        <v>236644</v>
      </c>
      <c r="J33" s="13">
        <v>239191</v>
      </c>
      <c r="K33" s="7"/>
      <c r="L33" s="13">
        <v>233567</v>
      </c>
      <c r="M33" s="13">
        <v>233026</v>
      </c>
      <c r="N33" s="13">
        <v>232359</v>
      </c>
      <c r="O33" s="13">
        <v>236046</v>
      </c>
      <c r="P33" s="13"/>
      <c r="Q33" s="13">
        <v>232005</v>
      </c>
      <c r="R33" s="13">
        <v>210886</v>
      </c>
      <c r="S33" s="13">
        <v>120426</v>
      </c>
      <c r="U33" s="1"/>
      <c r="V33" s="1"/>
    </row>
    <row r="34" spans="1:22" x14ac:dyDescent="0.25">
      <c r="A34" s="7" t="s">
        <v>41</v>
      </c>
      <c r="B34" s="13">
        <v>129498</v>
      </c>
      <c r="C34" s="13">
        <v>126803</v>
      </c>
      <c r="D34" s="13">
        <v>126257</v>
      </c>
      <c r="E34" s="13">
        <v>111809</v>
      </c>
      <c r="F34" s="7"/>
      <c r="G34" s="13">
        <v>130650</v>
      </c>
      <c r="H34" s="13">
        <v>129871</v>
      </c>
      <c r="I34" s="13">
        <v>131212</v>
      </c>
      <c r="J34" s="13">
        <v>129606</v>
      </c>
      <c r="K34" s="7"/>
      <c r="L34" s="13">
        <v>125431</v>
      </c>
      <c r="M34" s="13">
        <v>128636</v>
      </c>
      <c r="N34" s="13">
        <v>129094</v>
      </c>
      <c r="O34" s="13">
        <v>130118</v>
      </c>
      <c r="P34" s="13"/>
      <c r="Q34" s="13">
        <v>123016</v>
      </c>
      <c r="R34" s="13">
        <v>164613</v>
      </c>
      <c r="S34" s="13">
        <v>150371</v>
      </c>
      <c r="U34" s="1"/>
      <c r="V34" s="1"/>
    </row>
    <row r="35" spans="1:22" x14ac:dyDescent="0.25">
      <c r="A35" s="7" t="s">
        <v>42</v>
      </c>
      <c r="B35" s="13">
        <v>-264841</v>
      </c>
      <c r="C35" s="13">
        <v>-264646</v>
      </c>
      <c r="D35" s="13">
        <v>-241629</v>
      </c>
      <c r="E35" s="13">
        <v>-206688</v>
      </c>
      <c r="F35" s="7"/>
      <c r="G35" s="13">
        <v>-256291</v>
      </c>
      <c r="H35" s="13">
        <v>-258806</v>
      </c>
      <c r="I35" s="13">
        <v>-277868</v>
      </c>
      <c r="J35" s="13">
        <v>-283933</v>
      </c>
      <c r="K35" s="7"/>
      <c r="L35" s="13">
        <v>-218797</v>
      </c>
      <c r="M35" s="13">
        <v>-220125</v>
      </c>
      <c r="N35" s="13">
        <v>-237253</v>
      </c>
      <c r="O35" s="13">
        <v>-260459</v>
      </c>
      <c r="P35" s="13"/>
      <c r="Q35" s="13">
        <v>-208428</v>
      </c>
      <c r="R35" s="34" t="s">
        <v>8</v>
      </c>
      <c r="S35" s="34" t="s">
        <v>8</v>
      </c>
      <c r="U35" s="1"/>
      <c r="V35" s="1"/>
    </row>
    <row r="36" spans="1:22" x14ac:dyDescent="0.25">
      <c r="A36" s="7" t="s">
        <v>43</v>
      </c>
      <c r="B36" s="13">
        <v>104008</v>
      </c>
      <c r="C36" s="13">
        <v>101609</v>
      </c>
      <c r="D36" s="13">
        <v>124205</v>
      </c>
      <c r="E36" s="13">
        <v>143021</v>
      </c>
      <c r="F36" s="7"/>
      <c r="G36" s="13">
        <v>110897</v>
      </c>
      <c r="H36" s="13">
        <v>107669</v>
      </c>
      <c r="I36" s="13">
        <v>90048</v>
      </c>
      <c r="J36" s="13">
        <v>84925</v>
      </c>
      <c r="K36" s="7"/>
      <c r="L36" s="13">
        <v>140261</v>
      </c>
      <c r="M36" s="13">
        <v>141596</v>
      </c>
      <c r="N36" s="13">
        <v>124260</v>
      </c>
      <c r="O36" s="13">
        <v>105765</v>
      </c>
      <c r="P36" s="13"/>
      <c r="Q36" s="13">
        <v>146652</v>
      </c>
      <c r="R36" s="13">
        <v>375557</v>
      </c>
      <c r="S36" s="13">
        <v>270841</v>
      </c>
      <c r="U36" s="1"/>
      <c r="V36" s="1"/>
    </row>
    <row r="37" spans="1:22" x14ac:dyDescent="0.25">
      <c r="A37" s="7" t="s">
        <v>16</v>
      </c>
      <c r="B37" s="13">
        <v>44959</v>
      </c>
      <c r="C37" s="13">
        <v>46549</v>
      </c>
      <c r="D37" s="13">
        <v>54926</v>
      </c>
      <c r="E37" s="34" t="s">
        <v>8</v>
      </c>
      <c r="F37" s="7"/>
      <c r="G37" s="13">
        <v>38044</v>
      </c>
      <c r="H37" s="13">
        <v>40406</v>
      </c>
      <c r="I37" s="13">
        <v>40815</v>
      </c>
      <c r="J37" s="13">
        <v>41915</v>
      </c>
      <c r="K37" s="7"/>
      <c r="L37" s="13">
        <v>50768</v>
      </c>
      <c r="M37" s="13">
        <v>50518</v>
      </c>
      <c r="N37" s="13">
        <v>41306</v>
      </c>
      <c r="O37" s="13">
        <v>35828</v>
      </c>
      <c r="P37" s="13"/>
      <c r="Q37" s="13">
        <v>53515</v>
      </c>
      <c r="R37" s="13">
        <v>103569</v>
      </c>
      <c r="S37" s="13">
        <v>95116</v>
      </c>
      <c r="U37" s="1"/>
      <c r="V37" s="1"/>
    </row>
    <row r="38" spans="1:22" ht="15.75" thickBot="1" x14ac:dyDescent="0.3">
      <c r="A38" s="11" t="s">
        <v>44</v>
      </c>
      <c r="B38" s="31">
        <v>148967</v>
      </c>
      <c r="C38" s="31">
        <v>148158</v>
      </c>
      <c r="D38" s="31">
        <v>179131</v>
      </c>
      <c r="E38" s="31">
        <v>143021</v>
      </c>
      <c r="F38" s="11"/>
      <c r="G38" s="31">
        <v>148941</v>
      </c>
      <c r="H38" s="31">
        <v>148075</v>
      </c>
      <c r="I38" s="31">
        <v>130863</v>
      </c>
      <c r="J38" s="31">
        <v>126840</v>
      </c>
      <c r="K38" s="11"/>
      <c r="L38" s="31">
        <v>191029</v>
      </c>
      <c r="M38" s="31">
        <v>192114</v>
      </c>
      <c r="N38" s="31">
        <v>165566</v>
      </c>
      <c r="O38" s="31">
        <v>141593</v>
      </c>
      <c r="P38" s="13"/>
      <c r="Q38" s="31">
        <v>200167</v>
      </c>
      <c r="R38" s="31">
        <v>479126</v>
      </c>
      <c r="S38" s="31">
        <v>365957</v>
      </c>
      <c r="U38" s="1"/>
      <c r="V38" s="1"/>
    </row>
    <row r="39" spans="1:22" x14ac:dyDescent="0.25">
      <c r="A39" s="11"/>
      <c r="B39" s="13"/>
      <c r="C39" s="13"/>
      <c r="D39" s="13"/>
      <c r="E39" s="13"/>
      <c r="F39" s="11"/>
      <c r="G39" s="13"/>
      <c r="H39" s="13"/>
      <c r="I39" s="13"/>
      <c r="J39" s="13"/>
      <c r="K39" s="11"/>
      <c r="L39" s="13"/>
      <c r="M39" s="13"/>
      <c r="N39" s="13"/>
      <c r="O39" s="13"/>
      <c r="P39" s="13"/>
      <c r="Q39" s="13"/>
      <c r="R39" s="13"/>
      <c r="S39" s="13"/>
    </row>
    <row r="40" spans="1:22" x14ac:dyDescent="0.25">
      <c r="A40" s="26" t="s">
        <v>45</v>
      </c>
      <c r="B40" s="13"/>
      <c r="C40" s="13"/>
      <c r="D40" s="13"/>
      <c r="E40" s="13"/>
      <c r="F40" s="26"/>
      <c r="G40" s="13"/>
      <c r="H40" s="13"/>
      <c r="I40" s="13"/>
      <c r="J40" s="13"/>
      <c r="K40" s="26"/>
      <c r="L40" s="13"/>
      <c r="M40" s="13"/>
      <c r="N40" s="13"/>
      <c r="O40" s="13"/>
      <c r="P40" s="13"/>
      <c r="Q40" s="13"/>
      <c r="R40" s="13"/>
      <c r="S40" s="13"/>
    </row>
    <row r="41" spans="1:22" x14ac:dyDescent="0.25">
      <c r="A41" s="11" t="s">
        <v>46</v>
      </c>
      <c r="B41" s="13"/>
      <c r="C41" s="13"/>
      <c r="D41" s="13"/>
      <c r="E41" s="13"/>
      <c r="F41" s="11"/>
      <c r="G41" s="13"/>
      <c r="H41" s="13"/>
      <c r="I41" s="13"/>
      <c r="J41" s="13"/>
      <c r="K41" s="11"/>
      <c r="L41" s="13"/>
      <c r="M41" s="13"/>
      <c r="N41" s="13"/>
      <c r="O41" s="13"/>
      <c r="P41" s="13"/>
      <c r="Q41" s="13"/>
      <c r="R41" s="13"/>
      <c r="S41" s="13"/>
      <c r="U41" s="1"/>
      <c r="V41" s="1"/>
    </row>
    <row r="42" spans="1:22" x14ac:dyDescent="0.25">
      <c r="A42" s="7" t="s">
        <v>47</v>
      </c>
      <c r="B42" s="13">
        <v>418718</v>
      </c>
      <c r="C42" s="13">
        <v>418914</v>
      </c>
      <c r="D42" s="13">
        <v>419114</v>
      </c>
      <c r="E42" s="13">
        <v>429027</v>
      </c>
      <c r="F42" s="7"/>
      <c r="G42" s="13">
        <v>309509</v>
      </c>
      <c r="H42" s="13">
        <v>314596</v>
      </c>
      <c r="I42" s="13">
        <v>418494</v>
      </c>
      <c r="J42" s="13">
        <v>418540</v>
      </c>
      <c r="K42" s="7"/>
      <c r="L42" s="13">
        <v>332357</v>
      </c>
      <c r="M42" s="13">
        <v>331395</v>
      </c>
      <c r="N42" s="13">
        <v>320377</v>
      </c>
      <c r="O42" s="13">
        <v>319389</v>
      </c>
      <c r="P42" s="13"/>
      <c r="Q42" s="13">
        <v>343248</v>
      </c>
      <c r="R42" s="13">
        <v>342440</v>
      </c>
      <c r="S42" s="13">
        <v>290457</v>
      </c>
      <c r="U42" s="1"/>
      <c r="V42" s="1"/>
    </row>
    <row r="43" spans="1:22" x14ac:dyDescent="0.25">
      <c r="A43" s="7" t="s">
        <v>48</v>
      </c>
      <c r="B43" s="13">
        <v>51394</v>
      </c>
      <c r="C43" s="13">
        <v>52361</v>
      </c>
      <c r="D43" s="13">
        <v>54958</v>
      </c>
      <c r="E43" s="13">
        <v>42577</v>
      </c>
      <c r="F43" s="7"/>
      <c r="G43" s="13">
        <v>42811</v>
      </c>
      <c r="H43" s="13">
        <v>43228</v>
      </c>
      <c r="I43" s="13">
        <v>45138</v>
      </c>
      <c r="J43" s="13">
        <v>46284</v>
      </c>
      <c r="K43" s="7"/>
      <c r="L43" s="13">
        <v>43788</v>
      </c>
      <c r="M43" s="13">
        <v>41004</v>
      </c>
      <c r="N43" s="13">
        <v>43645</v>
      </c>
      <c r="O43" s="13">
        <v>42509</v>
      </c>
      <c r="P43" s="13"/>
      <c r="Q43" s="13">
        <v>42450</v>
      </c>
      <c r="R43" s="13">
        <v>46910</v>
      </c>
      <c r="S43" s="13">
        <v>33076</v>
      </c>
      <c r="U43" s="1"/>
      <c r="V43" s="1"/>
    </row>
    <row r="44" spans="1:22" x14ac:dyDescent="0.25">
      <c r="A44" s="7" t="s">
        <v>49</v>
      </c>
      <c r="B44" s="13">
        <v>1497</v>
      </c>
      <c r="C44" s="13">
        <v>145</v>
      </c>
      <c r="D44" s="34" t="s">
        <v>8</v>
      </c>
      <c r="E44" s="13">
        <v>14801</v>
      </c>
      <c r="F44" s="7"/>
      <c r="G44" s="13">
        <v>3337</v>
      </c>
      <c r="H44" s="13">
        <v>7500</v>
      </c>
      <c r="I44" s="13">
        <v>6451</v>
      </c>
      <c r="J44" s="13">
        <v>2286</v>
      </c>
      <c r="K44" s="7"/>
      <c r="L44" s="13">
        <v>4041</v>
      </c>
      <c r="M44" s="13">
        <v>4764</v>
      </c>
      <c r="N44" s="13">
        <v>3592</v>
      </c>
      <c r="O44" s="13">
        <v>2770</v>
      </c>
      <c r="P44" s="13"/>
      <c r="Q44" s="13">
        <v>16955</v>
      </c>
      <c r="R44" s="13">
        <v>30065</v>
      </c>
      <c r="S44" s="13">
        <v>8344</v>
      </c>
      <c r="U44" s="1"/>
      <c r="V44" s="1"/>
    </row>
    <row r="45" spans="1:22" x14ac:dyDescent="0.25">
      <c r="A45" s="7" t="s">
        <v>50</v>
      </c>
      <c r="B45" s="13">
        <v>25921</v>
      </c>
      <c r="C45" s="13">
        <v>25991</v>
      </c>
      <c r="D45" s="13">
        <v>26096</v>
      </c>
      <c r="E45" s="13">
        <v>14789</v>
      </c>
      <c r="F45" s="7"/>
      <c r="G45" s="13">
        <v>32266</v>
      </c>
      <c r="H45" s="13">
        <v>29766</v>
      </c>
      <c r="I45" s="13">
        <v>27266</v>
      </c>
      <c r="J45" s="13">
        <v>25921</v>
      </c>
      <c r="K45" s="7"/>
      <c r="L45" s="13">
        <v>25556</v>
      </c>
      <c r="M45" s="13">
        <v>29960</v>
      </c>
      <c r="N45" s="13">
        <v>37266</v>
      </c>
      <c r="O45" s="13">
        <v>34766</v>
      </c>
      <c r="P45" s="13"/>
      <c r="Q45" s="13">
        <v>19556</v>
      </c>
      <c r="R45" s="13">
        <v>16583</v>
      </c>
      <c r="S45" s="13">
        <v>23087</v>
      </c>
      <c r="U45" s="1"/>
      <c r="V45" s="1"/>
    </row>
    <row r="46" spans="1:22" ht="15.75" thickBot="1" x14ac:dyDescent="0.3">
      <c r="A46" s="11" t="s">
        <v>51</v>
      </c>
      <c r="B46" s="31">
        <v>497530</v>
      </c>
      <c r="C46" s="31">
        <v>497411</v>
      </c>
      <c r="D46" s="31">
        <v>500168</v>
      </c>
      <c r="E46" s="31">
        <v>501194</v>
      </c>
      <c r="F46" s="11"/>
      <c r="G46" s="31">
        <v>387923</v>
      </c>
      <c r="H46" s="31">
        <v>395090</v>
      </c>
      <c r="I46" s="31">
        <v>497349</v>
      </c>
      <c r="J46" s="31">
        <v>493031</v>
      </c>
      <c r="K46" s="11"/>
      <c r="L46" s="31">
        <v>405742</v>
      </c>
      <c r="M46" s="31">
        <v>407123</v>
      </c>
      <c r="N46" s="31">
        <v>404880</v>
      </c>
      <c r="O46" s="31">
        <v>399434</v>
      </c>
      <c r="P46" s="13"/>
      <c r="Q46" s="31">
        <v>422209</v>
      </c>
      <c r="R46" s="31">
        <v>435998</v>
      </c>
      <c r="S46" s="31">
        <v>354964</v>
      </c>
      <c r="U46" s="1"/>
      <c r="V46" s="1"/>
    </row>
    <row r="47" spans="1:22" x14ac:dyDescent="0.25">
      <c r="A47" s="11"/>
      <c r="B47" s="25"/>
      <c r="C47" s="25"/>
      <c r="D47" s="25"/>
      <c r="E47" s="25"/>
      <c r="F47" s="11"/>
      <c r="G47" s="25"/>
      <c r="H47" s="25"/>
      <c r="I47" s="25"/>
      <c r="J47" s="25"/>
      <c r="K47" s="11"/>
      <c r="L47" s="25"/>
      <c r="M47" s="25"/>
      <c r="N47" s="25"/>
      <c r="O47" s="25"/>
      <c r="P47" s="13"/>
      <c r="Q47" s="25"/>
      <c r="R47" s="25"/>
      <c r="S47" s="13"/>
    </row>
    <row r="48" spans="1:22" x14ac:dyDescent="0.25">
      <c r="A48" s="11" t="s">
        <v>52</v>
      </c>
      <c r="B48" s="13"/>
      <c r="C48" s="13"/>
      <c r="D48" s="13"/>
      <c r="E48" s="13"/>
      <c r="F48" s="11"/>
      <c r="G48" s="13"/>
      <c r="H48" s="13"/>
      <c r="I48" s="13"/>
      <c r="J48" s="13"/>
      <c r="K48" s="11"/>
      <c r="L48" s="13"/>
      <c r="M48" s="13"/>
      <c r="N48" s="13"/>
      <c r="O48" s="13"/>
      <c r="P48" s="13"/>
      <c r="Q48" s="13"/>
      <c r="R48" s="13"/>
      <c r="S48" s="13"/>
      <c r="U48" s="1"/>
      <c r="V48" s="1"/>
    </row>
    <row r="49" spans="1:22" x14ac:dyDescent="0.25">
      <c r="A49" s="7" t="s">
        <v>47</v>
      </c>
      <c r="B49" s="13">
        <v>753</v>
      </c>
      <c r="C49" s="13">
        <v>7637</v>
      </c>
      <c r="D49" s="13">
        <v>15796</v>
      </c>
      <c r="E49" s="13">
        <v>17975</v>
      </c>
      <c r="F49" s="7"/>
      <c r="G49" s="13">
        <v>32152</v>
      </c>
      <c r="H49" s="13">
        <v>31728</v>
      </c>
      <c r="I49" s="13">
        <v>1903</v>
      </c>
      <c r="J49" s="13">
        <v>7664</v>
      </c>
      <c r="K49" s="7"/>
      <c r="L49" s="13">
        <v>30656</v>
      </c>
      <c r="M49" s="13">
        <v>38536</v>
      </c>
      <c r="N49" s="13">
        <v>32542</v>
      </c>
      <c r="O49" s="13">
        <v>39283</v>
      </c>
      <c r="P49" s="13"/>
      <c r="Q49" s="13">
        <v>35425</v>
      </c>
      <c r="R49" s="13">
        <v>27153</v>
      </c>
      <c r="S49" s="28">
        <v>26630</v>
      </c>
      <c r="V49" s="1"/>
    </row>
    <row r="50" spans="1:22" x14ac:dyDescent="0.25">
      <c r="A50" s="7" t="s">
        <v>152</v>
      </c>
      <c r="B50" s="34">
        <v>13112</v>
      </c>
      <c r="C50" s="34">
        <v>12415</v>
      </c>
      <c r="D50" s="34">
        <v>6601</v>
      </c>
      <c r="E50" s="34" t="s">
        <v>8</v>
      </c>
      <c r="F50" s="7"/>
      <c r="G50" s="34">
        <v>41</v>
      </c>
      <c r="H50" s="34" t="s">
        <v>8</v>
      </c>
      <c r="I50" s="34">
        <v>3764</v>
      </c>
      <c r="J50" s="13">
        <v>19289</v>
      </c>
      <c r="K50" s="7"/>
      <c r="L50" s="34" t="s">
        <v>8</v>
      </c>
      <c r="M50" s="34" t="s">
        <v>8</v>
      </c>
      <c r="N50" s="34" t="s">
        <v>8</v>
      </c>
      <c r="O50" s="13">
        <v>3067</v>
      </c>
      <c r="P50" s="13"/>
      <c r="Q50" s="34" t="s">
        <v>8</v>
      </c>
      <c r="R50" s="34" t="s">
        <v>8</v>
      </c>
      <c r="S50" s="34" t="s">
        <v>8</v>
      </c>
      <c r="V50" s="1"/>
    </row>
    <row r="51" spans="1:22" x14ac:dyDescent="0.25">
      <c r="A51" s="7" t="s">
        <v>53</v>
      </c>
      <c r="B51" s="13">
        <v>62288</v>
      </c>
      <c r="C51" s="13">
        <v>15640</v>
      </c>
      <c r="D51" s="34">
        <v>40904</v>
      </c>
      <c r="E51" s="13">
        <v>58776</v>
      </c>
      <c r="F51" s="7"/>
      <c r="G51" s="13">
        <v>16382</v>
      </c>
      <c r="H51" s="13">
        <v>11623</v>
      </c>
      <c r="I51" s="34">
        <v>22123</v>
      </c>
      <c r="J51" s="13">
        <v>42942</v>
      </c>
      <c r="K51" s="7"/>
      <c r="L51" s="13">
        <v>230</v>
      </c>
      <c r="M51" s="13">
        <v>2433</v>
      </c>
      <c r="N51" s="34" t="s">
        <v>8</v>
      </c>
      <c r="O51" s="13">
        <v>5155</v>
      </c>
      <c r="P51" s="13"/>
      <c r="Q51" s="13">
        <v>208</v>
      </c>
      <c r="R51" s="13">
        <v>7935</v>
      </c>
      <c r="S51" s="28">
        <v>7231</v>
      </c>
      <c r="U51" s="1"/>
      <c r="V51" s="1"/>
    </row>
    <row r="52" spans="1:22" x14ac:dyDescent="0.25">
      <c r="A52" s="7" t="s">
        <v>50</v>
      </c>
      <c r="B52" s="13">
        <v>97335</v>
      </c>
      <c r="C52" s="13">
        <v>111707</v>
      </c>
      <c r="D52" s="13">
        <v>124249</v>
      </c>
      <c r="E52" s="13">
        <v>131420</v>
      </c>
      <c r="F52" s="7"/>
      <c r="G52" s="13">
        <v>63728</v>
      </c>
      <c r="H52" s="13">
        <v>75533</v>
      </c>
      <c r="I52" s="13">
        <v>77093</v>
      </c>
      <c r="J52" s="13">
        <v>96397</v>
      </c>
      <c r="K52" s="7"/>
      <c r="L52" s="13">
        <v>49392</v>
      </c>
      <c r="M52" s="13">
        <v>37677</v>
      </c>
      <c r="N52" s="13">
        <v>41306</v>
      </c>
      <c r="O52" s="13">
        <v>52008</v>
      </c>
      <c r="P52" s="13"/>
      <c r="Q52" s="13">
        <v>45790</v>
      </c>
      <c r="R52" s="13">
        <v>88904</v>
      </c>
      <c r="S52" s="28">
        <v>91633</v>
      </c>
      <c r="U52" s="1"/>
      <c r="V52" s="1"/>
    </row>
    <row r="53" spans="1:22" ht="15.75" thickBot="1" x14ac:dyDescent="0.3">
      <c r="A53" s="7" t="s">
        <v>187</v>
      </c>
      <c r="B53" s="34" t="s">
        <v>8</v>
      </c>
      <c r="C53" s="34" t="s">
        <v>8</v>
      </c>
      <c r="D53" s="34" t="s">
        <v>8</v>
      </c>
      <c r="E53" s="13">
        <v>10274</v>
      </c>
      <c r="F53" s="7"/>
      <c r="G53" s="34" t="s">
        <v>8</v>
      </c>
      <c r="H53" s="34" t="s">
        <v>8</v>
      </c>
      <c r="I53" s="34" t="s">
        <v>8</v>
      </c>
      <c r="J53" s="34" t="s">
        <v>8</v>
      </c>
      <c r="K53" s="7"/>
      <c r="L53" s="34" t="s">
        <v>8</v>
      </c>
      <c r="M53" s="34" t="s">
        <v>8</v>
      </c>
      <c r="N53" s="34" t="s">
        <v>8</v>
      </c>
      <c r="O53" s="34" t="s">
        <v>8</v>
      </c>
      <c r="P53" s="13"/>
      <c r="Q53" s="34" t="s">
        <v>8</v>
      </c>
      <c r="R53" s="34" t="s">
        <v>8</v>
      </c>
      <c r="S53" s="34" t="s">
        <v>8</v>
      </c>
      <c r="U53" s="1"/>
      <c r="V53" s="1"/>
    </row>
    <row r="54" spans="1:22" ht="15.75" thickBot="1" x14ac:dyDescent="0.3">
      <c r="A54" s="11" t="s">
        <v>54</v>
      </c>
      <c r="B54" s="32">
        <v>173488</v>
      </c>
      <c r="C54" s="32">
        <v>147399</v>
      </c>
      <c r="D54" s="32">
        <v>187550</v>
      </c>
      <c r="E54" s="32">
        <v>218445</v>
      </c>
      <c r="F54" s="11"/>
      <c r="G54" s="32">
        <v>112303</v>
      </c>
      <c r="H54" s="32">
        <v>118884</v>
      </c>
      <c r="I54" s="32">
        <v>104883</v>
      </c>
      <c r="J54" s="32">
        <v>166292</v>
      </c>
      <c r="K54" s="11"/>
      <c r="L54" s="32">
        <v>80278</v>
      </c>
      <c r="M54" s="32">
        <v>78646</v>
      </c>
      <c r="N54" s="32">
        <v>73848</v>
      </c>
      <c r="O54" s="32">
        <v>99513</v>
      </c>
      <c r="P54" s="13"/>
      <c r="Q54" s="32">
        <v>81423</v>
      </c>
      <c r="R54" s="32">
        <v>123992</v>
      </c>
      <c r="S54" s="32">
        <v>125494</v>
      </c>
      <c r="U54" s="1"/>
      <c r="V54" s="1"/>
    </row>
    <row r="55" spans="1:22" ht="15.75" thickBot="1" x14ac:dyDescent="0.3">
      <c r="A55" s="11"/>
      <c r="B55" s="25"/>
      <c r="C55" s="25"/>
      <c r="D55" s="25"/>
      <c r="E55" s="25"/>
      <c r="F55" s="11"/>
      <c r="G55" s="25"/>
      <c r="H55" s="25"/>
      <c r="I55" s="25"/>
      <c r="J55" s="25"/>
      <c r="K55" s="11"/>
      <c r="L55" s="25"/>
      <c r="M55" s="25"/>
      <c r="N55" s="25"/>
      <c r="O55" s="25"/>
      <c r="P55" s="13"/>
      <c r="Q55" s="25"/>
      <c r="R55" s="25"/>
      <c r="S55" s="13"/>
      <c r="U55" s="1"/>
      <c r="V55" s="1"/>
    </row>
    <row r="56" spans="1:22" ht="15.75" thickBot="1" x14ac:dyDescent="0.3">
      <c r="A56" s="11" t="s">
        <v>55</v>
      </c>
      <c r="B56" s="32">
        <v>671018</v>
      </c>
      <c r="C56" s="32">
        <v>644810</v>
      </c>
      <c r="D56" s="32">
        <v>687718</v>
      </c>
      <c r="E56" s="32">
        <v>719639</v>
      </c>
      <c r="F56" s="11"/>
      <c r="G56" s="32">
        <v>500226</v>
      </c>
      <c r="H56" s="32">
        <v>513974</v>
      </c>
      <c r="I56" s="32">
        <v>602232</v>
      </c>
      <c r="J56" s="32">
        <v>659323</v>
      </c>
      <c r="K56" s="11"/>
      <c r="L56" s="32">
        <v>486020</v>
      </c>
      <c r="M56" s="32">
        <v>485769</v>
      </c>
      <c r="N56" s="32">
        <v>478728</v>
      </c>
      <c r="O56" s="32">
        <v>498947</v>
      </c>
      <c r="P56" s="13"/>
      <c r="Q56" s="32">
        <v>503632</v>
      </c>
      <c r="R56" s="32">
        <v>559990</v>
      </c>
      <c r="S56" s="32">
        <v>480458</v>
      </c>
    </row>
    <row r="57" spans="1:22" ht="15.75" thickBot="1" x14ac:dyDescent="0.3">
      <c r="A57" s="7"/>
      <c r="B57" s="13"/>
      <c r="C57" s="13"/>
      <c r="D57" s="13"/>
      <c r="E57" s="13"/>
      <c r="F57" s="7"/>
      <c r="G57" s="13"/>
      <c r="H57" s="13"/>
      <c r="I57" s="13"/>
      <c r="J57" s="13"/>
      <c r="K57" s="7"/>
      <c r="L57" s="13"/>
      <c r="M57" s="13"/>
      <c r="N57" s="13"/>
      <c r="O57" s="13"/>
      <c r="P57" s="13"/>
      <c r="Q57" s="13"/>
      <c r="R57" s="13"/>
      <c r="S57" s="13"/>
      <c r="U57" s="1"/>
      <c r="V57" s="1"/>
    </row>
    <row r="58" spans="1:22" ht="15.75" thickBot="1" x14ac:dyDescent="0.3">
      <c r="A58" s="11" t="s">
        <v>56</v>
      </c>
      <c r="B58" s="32">
        <v>819985</v>
      </c>
      <c r="C58" s="32">
        <v>792968</v>
      </c>
      <c r="D58" s="32">
        <v>866849</v>
      </c>
      <c r="E58" s="32">
        <v>862660</v>
      </c>
      <c r="F58" s="11"/>
      <c r="G58" s="32">
        <v>649167</v>
      </c>
      <c r="H58" s="32">
        <v>662049</v>
      </c>
      <c r="I58" s="32">
        <v>733095</v>
      </c>
      <c r="J58" s="32">
        <v>786163</v>
      </c>
      <c r="K58" s="11"/>
      <c r="L58" s="32">
        <v>677049</v>
      </c>
      <c r="M58" s="32">
        <v>677883</v>
      </c>
      <c r="N58" s="32">
        <v>644294</v>
      </c>
      <c r="O58" s="32">
        <v>640540</v>
      </c>
      <c r="P58" s="13"/>
      <c r="Q58" s="32">
        <v>703799</v>
      </c>
      <c r="R58" s="32">
        <v>1039116</v>
      </c>
      <c r="S58" s="32">
        <v>846415</v>
      </c>
    </row>
    <row r="60" spans="1:22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22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22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22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22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2:19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2:19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2:19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2:19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2:19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</sheetData>
  <mergeCells count="2">
    <mergeCell ref="A1:S1"/>
    <mergeCell ref="A2:S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69"/>
  <sheetViews>
    <sheetView workbookViewId="0"/>
  </sheetViews>
  <sheetFormatPr baseColWidth="10" defaultRowHeight="15" x14ac:dyDescent="0.25"/>
  <cols>
    <col min="1" max="1" width="62" bestFit="1" customWidth="1"/>
    <col min="2" max="2" width="11.28515625" customWidth="1"/>
    <col min="3" max="3" width="10.85546875" customWidth="1"/>
    <col min="4" max="4" width="9.7109375" customWidth="1"/>
    <col min="5" max="5" width="10.28515625" customWidth="1"/>
    <col min="6" max="6" width="4.85546875" customWidth="1"/>
    <col min="7" max="7" width="5.140625" customWidth="1"/>
    <col min="8" max="8" width="11.28515625" customWidth="1"/>
    <col min="9" max="9" width="10.85546875" customWidth="1"/>
    <col min="10" max="10" width="9.7109375" customWidth="1"/>
    <col min="11" max="11" width="10.28515625" customWidth="1"/>
    <col min="12" max="12" width="4.85546875" customWidth="1"/>
    <col min="13" max="13" width="5.140625" customWidth="1"/>
    <col min="14" max="14" width="9.28515625" customWidth="1"/>
    <col min="15" max="15" width="10.28515625" customWidth="1"/>
    <col min="16" max="16" width="9.28515625" customWidth="1"/>
    <col min="17" max="17" width="9" customWidth="1"/>
    <col min="18" max="18" width="4.85546875" customWidth="1"/>
    <col min="19" max="19" width="4.5703125" customWidth="1"/>
    <col min="20" max="20" width="9.42578125" customWidth="1"/>
    <col min="21" max="22" width="9.140625" customWidth="1"/>
    <col min="23" max="23" width="9.140625" bestFit="1" customWidth="1"/>
    <col min="24" max="24" width="3.85546875" customWidth="1"/>
    <col min="25" max="26" width="10.140625" customWidth="1"/>
    <col min="27" max="27" width="4.7109375" customWidth="1"/>
  </cols>
  <sheetData>
    <row r="1" spans="1:26" ht="67.5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x14ac:dyDescent="0.25">
      <c r="A2" s="47" t="s">
        <v>140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spans="1:26" x14ac:dyDescent="0.25">
      <c r="A3" s="3" t="s">
        <v>134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x14ac:dyDescent="0.25">
      <c r="A4" s="5" t="s">
        <v>139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1" customHeight="1" x14ac:dyDescent="0.25">
      <c r="A5" s="11" t="s">
        <v>60</v>
      </c>
      <c r="B5" s="11"/>
      <c r="C5" s="11"/>
      <c r="D5" s="11"/>
      <c r="E5" s="11"/>
      <c r="F5" s="7"/>
      <c r="G5" s="11"/>
      <c r="H5" s="11"/>
      <c r="I5" s="11"/>
      <c r="J5" s="11"/>
      <c r="K5" s="11"/>
      <c r="L5" s="34"/>
      <c r="M5" s="11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7.25" customHeight="1" thickBot="1" x14ac:dyDescent="0.3">
      <c r="A6" s="7"/>
      <c r="B6" s="49" t="s">
        <v>175</v>
      </c>
      <c r="C6" s="49"/>
      <c r="D6" s="49"/>
      <c r="E6" s="49"/>
      <c r="F6" s="7"/>
      <c r="G6" s="7"/>
      <c r="H6" s="49" t="s">
        <v>161</v>
      </c>
      <c r="I6" s="49"/>
      <c r="J6" s="49"/>
      <c r="K6" s="49"/>
      <c r="L6" s="34"/>
      <c r="M6" s="7"/>
      <c r="N6" s="49" t="s">
        <v>146</v>
      </c>
      <c r="O6" s="49"/>
      <c r="P6" s="49"/>
      <c r="Q6" s="49"/>
      <c r="R6" s="7"/>
      <c r="S6" s="7"/>
      <c r="T6" s="49" t="s">
        <v>147</v>
      </c>
      <c r="U6" s="49"/>
      <c r="V6" s="49"/>
      <c r="W6" s="49"/>
      <c r="X6" s="7"/>
      <c r="Y6" s="50" t="s">
        <v>95</v>
      </c>
      <c r="Z6" s="50"/>
    </row>
    <row r="7" spans="1:26" x14ac:dyDescent="0.25">
      <c r="A7" s="7"/>
      <c r="B7" s="21" t="s">
        <v>179</v>
      </c>
      <c r="C7" s="21" t="s">
        <v>176</v>
      </c>
      <c r="D7" s="21" t="s">
        <v>177</v>
      </c>
      <c r="E7" s="21" t="s">
        <v>178</v>
      </c>
      <c r="F7" s="7"/>
      <c r="G7" s="7"/>
      <c r="H7" s="21" t="s">
        <v>157</v>
      </c>
      <c r="I7" s="21" t="s">
        <v>162</v>
      </c>
      <c r="J7" s="21" t="s">
        <v>163</v>
      </c>
      <c r="K7" s="21" t="s">
        <v>164</v>
      </c>
      <c r="L7" s="34"/>
      <c r="M7" s="7"/>
      <c r="N7" s="21" t="s">
        <v>17</v>
      </c>
      <c r="O7" s="21" t="s">
        <v>21</v>
      </c>
      <c r="P7" s="21" t="s">
        <v>92</v>
      </c>
      <c r="Q7" s="21" t="s">
        <v>91</v>
      </c>
      <c r="R7" s="33"/>
      <c r="S7" s="33"/>
      <c r="T7" s="21" t="s">
        <v>18</v>
      </c>
      <c r="U7" s="21" t="s">
        <v>22</v>
      </c>
      <c r="V7" s="21" t="s">
        <v>104</v>
      </c>
      <c r="W7" s="21" t="s">
        <v>90</v>
      </c>
      <c r="X7" s="7"/>
      <c r="Y7" s="29" t="s">
        <v>93</v>
      </c>
      <c r="Z7" s="29" t="s">
        <v>94</v>
      </c>
    </row>
    <row r="8" spans="1:26" x14ac:dyDescent="0.25">
      <c r="A8" s="26" t="s">
        <v>61</v>
      </c>
      <c r="B8" s="7"/>
      <c r="C8" s="7"/>
      <c r="D8" s="7"/>
      <c r="E8" s="7"/>
      <c r="F8" s="7"/>
      <c r="G8" s="26"/>
      <c r="H8" s="7"/>
      <c r="I8" s="7"/>
      <c r="J8" s="7"/>
      <c r="K8" s="7"/>
      <c r="L8" s="34"/>
      <c r="M8" s="26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x14ac:dyDescent="0.25">
      <c r="A9" s="7" t="s">
        <v>154</v>
      </c>
      <c r="B9" s="34">
        <v>24864</v>
      </c>
      <c r="C9" s="34">
        <v>30408</v>
      </c>
      <c r="D9" s="34">
        <v>60087</v>
      </c>
      <c r="E9" s="34">
        <v>102667</v>
      </c>
      <c r="F9" s="34"/>
      <c r="G9" s="7"/>
      <c r="H9" s="34">
        <v>5807</v>
      </c>
      <c r="I9" s="34">
        <v>4693</v>
      </c>
      <c r="J9" s="34">
        <v>-14442</v>
      </c>
      <c r="K9" s="34">
        <v>-17837</v>
      </c>
      <c r="L9" s="34"/>
      <c r="M9" s="7"/>
      <c r="N9" s="34">
        <v>-12043</v>
      </c>
      <c r="O9" s="34">
        <v>-13669</v>
      </c>
      <c r="P9" s="34">
        <v>-34655</v>
      </c>
      <c r="Q9" s="34">
        <v>-60646</v>
      </c>
      <c r="R9" s="34"/>
      <c r="S9" s="34"/>
      <c r="T9" s="34">
        <v>-36017</v>
      </c>
      <c r="U9" s="34">
        <v>-45447</v>
      </c>
      <c r="V9" s="34">
        <v>-83101</v>
      </c>
      <c r="W9" s="34">
        <v>-284566</v>
      </c>
      <c r="X9" s="34"/>
      <c r="Y9" s="34">
        <v>15930</v>
      </c>
      <c r="Z9" s="34">
        <v>34934</v>
      </c>
    </row>
    <row r="10" spans="1:26" x14ac:dyDescent="0.25">
      <c r="A10" s="7" t="s">
        <v>62</v>
      </c>
      <c r="B10" s="34"/>
      <c r="C10" s="34"/>
      <c r="D10" s="34"/>
      <c r="E10" s="34"/>
      <c r="F10" s="34"/>
      <c r="G10" s="7"/>
      <c r="H10" s="34"/>
      <c r="I10" s="34"/>
      <c r="J10" s="34"/>
      <c r="K10" s="34"/>
      <c r="L10" s="34"/>
      <c r="M10" s="7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26" x14ac:dyDescent="0.25">
      <c r="A11" s="7" t="s">
        <v>153</v>
      </c>
      <c r="B11" s="34">
        <v>14985</v>
      </c>
      <c r="C11" s="34">
        <v>39427</v>
      </c>
      <c r="D11" s="34">
        <v>69081</v>
      </c>
      <c r="E11" s="34">
        <v>106240</v>
      </c>
      <c r="F11" s="34"/>
      <c r="G11" s="7"/>
      <c r="H11" s="34">
        <v>15990</v>
      </c>
      <c r="I11" s="34">
        <v>20809</v>
      </c>
      <c r="J11" s="34">
        <v>32436</v>
      </c>
      <c r="K11" s="34">
        <v>43145</v>
      </c>
      <c r="L11" s="34"/>
      <c r="M11" s="7"/>
      <c r="N11" s="34">
        <v>-685</v>
      </c>
      <c r="O11" s="34">
        <v>5637</v>
      </c>
      <c r="P11" s="34">
        <v>2106</v>
      </c>
      <c r="Q11" s="34">
        <v>11804</v>
      </c>
      <c r="R11" s="34"/>
      <c r="S11" s="34"/>
      <c r="T11" s="34">
        <v>-9662</v>
      </c>
      <c r="U11" s="34">
        <v>-4137</v>
      </c>
      <c r="V11" s="34">
        <v>-19101</v>
      </c>
      <c r="W11" s="34">
        <v>-17054</v>
      </c>
      <c r="X11" s="34"/>
      <c r="Y11" s="34">
        <v>5195</v>
      </c>
      <c r="Z11" s="34">
        <v>15154</v>
      </c>
    </row>
    <row r="12" spans="1:26" x14ac:dyDescent="0.25">
      <c r="A12" s="7" t="s">
        <v>6</v>
      </c>
      <c r="B12" s="34">
        <v>19663</v>
      </c>
      <c r="C12" s="34">
        <v>44011</v>
      </c>
      <c r="D12" s="34">
        <v>68338</v>
      </c>
      <c r="E12" s="34">
        <v>92240</v>
      </c>
      <c r="F12" s="34"/>
      <c r="G12" s="7"/>
      <c r="H12" s="34">
        <v>15716</v>
      </c>
      <c r="I12" s="34">
        <v>35682</v>
      </c>
      <c r="J12" s="34">
        <v>55132</v>
      </c>
      <c r="K12" s="34">
        <v>74885</v>
      </c>
      <c r="L12" s="34"/>
      <c r="M12" s="7"/>
      <c r="N12" s="34">
        <v>21522</v>
      </c>
      <c r="O12" s="34">
        <v>38136</v>
      </c>
      <c r="P12" s="34">
        <v>58921</v>
      </c>
      <c r="Q12" s="34">
        <v>75774</v>
      </c>
      <c r="R12" s="34"/>
      <c r="S12" s="34"/>
      <c r="T12" s="34">
        <v>25471</v>
      </c>
      <c r="U12" s="34">
        <v>49851</v>
      </c>
      <c r="V12" s="34">
        <v>74343</v>
      </c>
      <c r="W12" s="34">
        <v>105557</v>
      </c>
      <c r="X12" s="34"/>
      <c r="Y12" s="34">
        <v>100528</v>
      </c>
      <c r="Z12" s="34">
        <v>69968</v>
      </c>
    </row>
    <row r="13" spans="1:26" x14ac:dyDescent="0.25">
      <c r="A13" s="7" t="s">
        <v>97</v>
      </c>
      <c r="B13" s="34" t="s">
        <v>8</v>
      </c>
      <c r="C13" s="34" t="s">
        <v>8</v>
      </c>
      <c r="D13" s="34" t="s">
        <v>8</v>
      </c>
      <c r="E13" s="34" t="s">
        <v>8</v>
      </c>
      <c r="F13" s="34"/>
      <c r="G13" s="7"/>
      <c r="H13" s="34" t="s">
        <v>8</v>
      </c>
      <c r="I13" s="34" t="s">
        <v>8</v>
      </c>
      <c r="J13" s="34" t="s">
        <v>8</v>
      </c>
      <c r="K13" s="34" t="s">
        <v>8</v>
      </c>
      <c r="L13" s="34"/>
      <c r="M13" s="7"/>
      <c r="N13" s="34" t="s">
        <v>8</v>
      </c>
      <c r="O13" s="34" t="s">
        <v>8</v>
      </c>
      <c r="P13" s="34" t="s">
        <v>8</v>
      </c>
      <c r="Q13" s="34" t="s">
        <v>8</v>
      </c>
      <c r="R13" s="34"/>
      <c r="S13" s="34"/>
      <c r="T13" s="34" t="s">
        <v>8</v>
      </c>
      <c r="U13" s="34" t="s">
        <v>8</v>
      </c>
      <c r="V13" s="34"/>
      <c r="W13" s="34" t="s">
        <v>8</v>
      </c>
      <c r="X13" s="34"/>
      <c r="Y13" s="34">
        <v>741</v>
      </c>
      <c r="Z13" s="34" t="s">
        <v>8</v>
      </c>
    </row>
    <row r="14" spans="1:26" x14ac:dyDescent="0.25">
      <c r="A14" s="7" t="s">
        <v>98</v>
      </c>
      <c r="B14" s="34" t="s">
        <v>8</v>
      </c>
      <c r="C14" s="34">
        <v>149</v>
      </c>
      <c r="D14" s="34">
        <v>268</v>
      </c>
      <c r="E14" s="34">
        <v>272</v>
      </c>
      <c r="F14" s="34"/>
      <c r="G14" s="7"/>
      <c r="H14" s="34">
        <v>423</v>
      </c>
      <c r="I14" s="34">
        <v>24</v>
      </c>
      <c r="J14" s="34">
        <v>191</v>
      </c>
      <c r="K14" s="34">
        <v>190</v>
      </c>
      <c r="L14" s="34"/>
      <c r="M14" s="7"/>
      <c r="N14" s="34" t="s">
        <v>8</v>
      </c>
      <c r="O14" s="34" t="s">
        <v>8</v>
      </c>
      <c r="P14" s="34" t="s">
        <v>8</v>
      </c>
      <c r="Q14" s="34">
        <v>14</v>
      </c>
      <c r="R14" s="34"/>
      <c r="S14" s="34"/>
      <c r="T14" s="34" t="s">
        <v>8</v>
      </c>
      <c r="U14" s="34" t="s">
        <v>8</v>
      </c>
      <c r="V14" s="34">
        <v>314</v>
      </c>
      <c r="W14" s="34">
        <v>2000</v>
      </c>
      <c r="X14" s="34"/>
      <c r="Y14" s="34">
        <v>590</v>
      </c>
      <c r="Z14" s="34">
        <v>575</v>
      </c>
    </row>
    <row r="15" spans="1:26" x14ac:dyDescent="0.25">
      <c r="A15" s="7" t="s">
        <v>89</v>
      </c>
      <c r="B15" s="34" t="s">
        <v>8</v>
      </c>
      <c r="C15" s="34" t="s">
        <v>8</v>
      </c>
      <c r="D15" s="34" t="s">
        <v>8</v>
      </c>
      <c r="E15" s="34">
        <v>-4982</v>
      </c>
      <c r="F15" s="34"/>
      <c r="G15" s="7"/>
      <c r="H15" s="34" t="s">
        <v>8</v>
      </c>
      <c r="I15" s="34" t="s">
        <v>8</v>
      </c>
      <c r="J15" s="34" t="s">
        <v>8</v>
      </c>
      <c r="K15" s="34" t="s">
        <v>8</v>
      </c>
      <c r="L15" s="34"/>
      <c r="M15" s="7"/>
      <c r="N15" s="34" t="s">
        <v>8</v>
      </c>
      <c r="O15" s="34" t="s">
        <v>8</v>
      </c>
      <c r="P15" s="34" t="s">
        <v>8</v>
      </c>
      <c r="Q15" s="34">
        <v>-5664</v>
      </c>
      <c r="R15" s="34"/>
      <c r="S15" s="34"/>
      <c r="T15" s="34" t="s">
        <v>8</v>
      </c>
      <c r="U15" s="34" t="s">
        <v>8</v>
      </c>
      <c r="V15" s="34"/>
      <c r="W15" s="34">
        <v>149574</v>
      </c>
      <c r="X15" s="34"/>
      <c r="Y15" s="34">
        <v>9430</v>
      </c>
      <c r="Z15" s="34" t="s">
        <v>8</v>
      </c>
    </row>
    <row r="16" spans="1:26" x14ac:dyDescent="0.25">
      <c r="A16" s="7" t="s">
        <v>7</v>
      </c>
      <c r="B16" s="34">
        <v>1832</v>
      </c>
      <c r="C16" s="34">
        <v>11042</v>
      </c>
      <c r="D16" s="34">
        <v>14543</v>
      </c>
      <c r="E16" s="34">
        <v>26389</v>
      </c>
      <c r="F16" s="34"/>
      <c r="G16" s="7"/>
      <c r="H16" s="34" t="s">
        <v>8</v>
      </c>
      <c r="I16" s="34">
        <v>4602</v>
      </c>
      <c r="J16" s="34">
        <v>4782</v>
      </c>
      <c r="K16" s="34">
        <v>5834</v>
      </c>
      <c r="L16" s="34"/>
      <c r="M16" s="7"/>
      <c r="N16" s="34" t="s">
        <v>8</v>
      </c>
      <c r="O16" s="34">
        <v>447</v>
      </c>
      <c r="P16" s="34">
        <v>13715</v>
      </c>
      <c r="Q16" s="34">
        <v>31366</v>
      </c>
      <c r="R16" s="34"/>
      <c r="S16" s="34"/>
      <c r="T16" s="34" t="s">
        <v>8</v>
      </c>
      <c r="U16" s="34" t="s">
        <v>8</v>
      </c>
      <c r="V16" s="34">
        <v>3704</v>
      </c>
      <c r="W16" s="34">
        <v>30084</v>
      </c>
      <c r="X16" s="34"/>
      <c r="Y16" s="34">
        <v>30367</v>
      </c>
      <c r="Z16" s="34">
        <v>10962</v>
      </c>
    </row>
    <row r="17" spans="1:26" x14ac:dyDescent="0.25">
      <c r="A17" s="7" t="s">
        <v>63</v>
      </c>
      <c r="B17" s="34">
        <v>-99</v>
      </c>
      <c r="C17" s="34">
        <v>-162</v>
      </c>
      <c r="D17" s="34">
        <v>-545</v>
      </c>
      <c r="E17" s="34">
        <v>-1005</v>
      </c>
      <c r="F17" s="34"/>
      <c r="G17" s="7"/>
      <c r="H17" s="34">
        <v>-125</v>
      </c>
      <c r="I17" s="34">
        <v>-216</v>
      </c>
      <c r="J17" s="34">
        <v>-446</v>
      </c>
      <c r="K17" s="34">
        <v>-657</v>
      </c>
      <c r="L17" s="34"/>
      <c r="M17" s="7"/>
      <c r="N17" s="34">
        <v>-146</v>
      </c>
      <c r="O17" s="34">
        <v>-866</v>
      </c>
      <c r="P17" s="34">
        <v>-2414</v>
      </c>
      <c r="Q17" s="34">
        <v>-2924</v>
      </c>
      <c r="R17" s="34"/>
      <c r="S17" s="34"/>
      <c r="T17" s="34">
        <v>-99</v>
      </c>
      <c r="U17" s="34">
        <v>-228</v>
      </c>
      <c r="V17" s="34">
        <v>-468</v>
      </c>
      <c r="W17" s="34">
        <v>-703</v>
      </c>
      <c r="X17" s="34"/>
      <c r="Y17" s="34">
        <v>-468</v>
      </c>
      <c r="Z17" s="34">
        <v>-1165</v>
      </c>
    </row>
    <row r="18" spans="1:26" x14ac:dyDescent="0.25">
      <c r="A18" s="7" t="s">
        <v>170</v>
      </c>
      <c r="B18" s="34">
        <v>7545</v>
      </c>
      <c r="C18" s="34">
        <v>15096</v>
      </c>
      <c r="D18" s="34">
        <v>22734</v>
      </c>
      <c r="E18" s="34">
        <v>30444</v>
      </c>
      <c r="F18" s="34"/>
      <c r="G18" s="7"/>
      <c r="H18" s="34">
        <v>6801</v>
      </c>
      <c r="I18" s="34">
        <v>12638</v>
      </c>
      <c r="J18" s="34">
        <v>21255</v>
      </c>
      <c r="K18" s="34">
        <v>28879</v>
      </c>
      <c r="L18" s="34"/>
      <c r="M18" s="7"/>
      <c r="N18" s="34">
        <v>6970</v>
      </c>
      <c r="O18" s="34">
        <v>13948</v>
      </c>
      <c r="P18" s="34">
        <v>22198</v>
      </c>
      <c r="Q18" s="34">
        <v>27940</v>
      </c>
      <c r="R18" s="34"/>
      <c r="S18" s="34"/>
      <c r="T18" s="34">
        <v>7025</v>
      </c>
      <c r="U18" s="34">
        <v>13037</v>
      </c>
      <c r="V18" s="34">
        <v>19812</v>
      </c>
      <c r="W18" s="34">
        <v>28460</v>
      </c>
      <c r="X18" s="34"/>
      <c r="Y18" s="34">
        <v>25754</v>
      </c>
      <c r="Z18" s="34">
        <v>22085</v>
      </c>
    </row>
    <row r="19" spans="1:26" x14ac:dyDescent="0.25">
      <c r="A19" s="7" t="s">
        <v>171</v>
      </c>
      <c r="B19" s="34" t="s">
        <v>8</v>
      </c>
      <c r="C19" s="34" t="s">
        <v>8</v>
      </c>
      <c r="D19" s="34" t="s">
        <v>8</v>
      </c>
      <c r="E19" s="34" t="s">
        <v>8</v>
      </c>
      <c r="F19" s="34"/>
      <c r="G19" s="7"/>
      <c r="H19" s="34" t="s">
        <v>8</v>
      </c>
      <c r="I19" s="34" t="s">
        <v>8</v>
      </c>
      <c r="J19" s="34">
        <v>17575</v>
      </c>
      <c r="K19" s="34">
        <v>17575</v>
      </c>
      <c r="L19" s="34"/>
      <c r="M19" s="7"/>
      <c r="N19" s="34" t="s">
        <v>8</v>
      </c>
      <c r="O19" s="34" t="s">
        <v>8</v>
      </c>
      <c r="P19" s="34" t="s">
        <v>8</v>
      </c>
      <c r="Q19" s="34" t="s">
        <v>8</v>
      </c>
      <c r="R19" s="34"/>
      <c r="S19" s="34"/>
      <c r="T19" s="34" t="s">
        <v>8</v>
      </c>
      <c r="U19" s="34" t="s">
        <v>8</v>
      </c>
      <c r="V19" s="34" t="s">
        <v>8</v>
      </c>
      <c r="W19" s="34" t="s">
        <v>8</v>
      </c>
      <c r="X19" s="34"/>
      <c r="Y19" s="34" t="s">
        <v>8</v>
      </c>
      <c r="Z19" s="34" t="s">
        <v>8</v>
      </c>
    </row>
    <row r="20" spans="1:26" x14ac:dyDescent="0.25">
      <c r="A20" s="7" t="s">
        <v>64</v>
      </c>
      <c r="B20" s="34">
        <v>683</v>
      </c>
      <c r="C20" s="34">
        <v>1603</v>
      </c>
      <c r="D20" s="34">
        <v>2591</v>
      </c>
      <c r="E20" s="34">
        <v>3505</v>
      </c>
      <c r="F20" s="34"/>
      <c r="G20" s="7"/>
      <c r="H20" s="34">
        <v>605</v>
      </c>
      <c r="I20" s="34">
        <v>1347</v>
      </c>
      <c r="J20" s="34">
        <v>2018</v>
      </c>
      <c r="K20" s="34">
        <v>2779</v>
      </c>
      <c r="L20" s="34"/>
      <c r="M20" s="7"/>
      <c r="N20" s="34">
        <v>845</v>
      </c>
      <c r="O20" s="34">
        <v>1242</v>
      </c>
      <c r="P20" s="34">
        <v>1618</v>
      </c>
      <c r="Q20" s="34">
        <v>2693</v>
      </c>
      <c r="R20" s="34"/>
      <c r="S20" s="34"/>
      <c r="T20" s="34">
        <v>714</v>
      </c>
      <c r="U20" s="34">
        <v>1447</v>
      </c>
      <c r="V20" s="34">
        <v>2141</v>
      </c>
      <c r="W20" s="34">
        <v>2575</v>
      </c>
      <c r="X20" s="34"/>
      <c r="Y20" s="34">
        <v>1972</v>
      </c>
      <c r="Z20" s="34">
        <v>1523</v>
      </c>
    </row>
    <row r="21" spans="1:26" x14ac:dyDescent="0.25">
      <c r="A21" s="7" t="s">
        <v>65</v>
      </c>
      <c r="B21" s="34">
        <v>780</v>
      </c>
      <c r="C21" s="34">
        <v>1802</v>
      </c>
      <c r="D21" s="34">
        <v>3642</v>
      </c>
      <c r="E21" s="34">
        <v>5446</v>
      </c>
      <c r="F21" s="34"/>
      <c r="G21" s="7"/>
      <c r="H21" s="34">
        <v>1009</v>
      </c>
      <c r="I21" s="34">
        <v>2036</v>
      </c>
      <c r="J21" s="34">
        <v>3097</v>
      </c>
      <c r="K21" s="34">
        <v>4075</v>
      </c>
      <c r="L21" s="34"/>
      <c r="M21" s="7"/>
      <c r="N21" s="34">
        <v>490</v>
      </c>
      <c r="O21" s="34">
        <v>723</v>
      </c>
      <c r="P21" s="34">
        <v>1867</v>
      </c>
      <c r="Q21" s="34">
        <v>3367</v>
      </c>
      <c r="R21" s="34"/>
      <c r="S21" s="34"/>
      <c r="T21" s="34">
        <v>1201</v>
      </c>
      <c r="U21" s="34">
        <v>3115</v>
      </c>
      <c r="V21" s="34">
        <v>4539</v>
      </c>
      <c r="W21" s="34">
        <v>8223</v>
      </c>
      <c r="X21" s="34"/>
      <c r="Y21" s="34">
        <v>8373</v>
      </c>
      <c r="Z21" s="34">
        <v>9167</v>
      </c>
    </row>
    <row r="22" spans="1:26" x14ac:dyDescent="0.25">
      <c r="A22" s="39" t="s">
        <v>155</v>
      </c>
      <c r="B22" s="34">
        <v>1668</v>
      </c>
      <c r="C22" s="34">
        <v>14969</v>
      </c>
      <c r="D22" s="34">
        <v>17903</v>
      </c>
      <c r="E22" s="34">
        <v>11323</v>
      </c>
      <c r="F22" s="34"/>
      <c r="G22" s="39"/>
      <c r="H22" s="34">
        <v>-2909</v>
      </c>
      <c r="I22" s="34">
        <v>1793</v>
      </c>
      <c r="J22" s="34">
        <v>-1392</v>
      </c>
      <c r="K22" s="34">
        <v>2193</v>
      </c>
      <c r="L22" s="34"/>
      <c r="M22" s="39"/>
      <c r="N22" s="34">
        <v>-7457</v>
      </c>
      <c r="O22" s="34">
        <v>-17015</v>
      </c>
      <c r="P22" s="34">
        <v>-15250</v>
      </c>
      <c r="Q22" s="34">
        <v>-13872</v>
      </c>
      <c r="R22" s="34"/>
      <c r="S22" s="34"/>
      <c r="T22" s="34">
        <v>19746</v>
      </c>
      <c r="U22" s="34">
        <v>16018</v>
      </c>
      <c r="V22" s="34">
        <v>44429</v>
      </c>
      <c r="W22" s="34">
        <v>33474</v>
      </c>
      <c r="X22" s="34"/>
      <c r="Y22" s="34">
        <v>23097</v>
      </c>
      <c r="Z22" s="34">
        <v>761</v>
      </c>
    </row>
    <row r="23" spans="1:26" x14ac:dyDescent="0.25">
      <c r="A23" s="39" t="s">
        <v>151</v>
      </c>
      <c r="B23" s="34">
        <v>-6688</v>
      </c>
      <c r="C23" s="34">
        <v>-8652</v>
      </c>
      <c r="D23" s="34">
        <v>-11508</v>
      </c>
      <c r="E23" s="34">
        <v>-42271</v>
      </c>
      <c r="F23" s="34"/>
      <c r="G23" s="39"/>
      <c r="H23" s="34">
        <v>-5183</v>
      </c>
      <c r="I23" s="34">
        <v>-9098</v>
      </c>
      <c r="J23" s="34">
        <v>687</v>
      </c>
      <c r="K23" s="34">
        <v>13300</v>
      </c>
      <c r="L23" s="34"/>
      <c r="M23" s="39"/>
      <c r="N23" s="34" t="s">
        <v>8</v>
      </c>
      <c r="O23" s="34" t="s">
        <v>8</v>
      </c>
      <c r="P23" s="34" t="s">
        <v>8</v>
      </c>
      <c r="Q23" s="34">
        <v>3068</v>
      </c>
      <c r="R23" s="34"/>
      <c r="S23" s="34"/>
      <c r="T23" s="34" t="s">
        <v>8</v>
      </c>
      <c r="U23" s="34" t="s">
        <v>8</v>
      </c>
      <c r="V23" s="34" t="s">
        <v>8</v>
      </c>
      <c r="W23" s="34" t="s">
        <v>8</v>
      </c>
      <c r="X23" s="34"/>
      <c r="Y23" s="34" t="s">
        <v>8</v>
      </c>
      <c r="Z23" s="34" t="s">
        <v>8</v>
      </c>
    </row>
    <row r="24" spans="1:26" x14ac:dyDescent="0.25">
      <c r="A24" s="7" t="s">
        <v>66</v>
      </c>
      <c r="B24" s="34" t="s">
        <v>8</v>
      </c>
      <c r="C24" s="34" t="s">
        <v>8</v>
      </c>
      <c r="D24" s="34" t="s">
        <v>8</v>
      </c>
      <c r="E24" s="34" t="s">
        <v>8</v>
      </c>
      <c r="F24" s="34"/>
      <c r="G24" s="7"/>
      <c r="H24" s="34" t="s">
        <v>8</v>
      </c>
      <c r="I24" s="34" t="s">
        <v>8</v>
      </c>
      <c r="J24" s="34" t="s">
        <v>8</v>
      </c>
      <c r="K24" s="34" t="s">
        <v>8</v>
      </c>
      <c r="L24" s="34"/>
      <c r="M24" s="7"/>
      <c r="N24" s="34">
        <v>10000</v>
      </c>
      <c r="O24" s="34">
        <v>10000</v>
      </c>
      <c r="P24" s="34">
        <v>20000</v>
      </c>
      <c r="Q24" s="34" t="s">
        <v>8</v>
      </c>
      <c r="R24" s="34"/>
      <c r="S24" s="34"/>
      <c r="T24" s="34" t="s">
        <v>8</v>
      </c>
      <c r="U24" s="34" t="s">
        <v>8</v>
      </c>
      <c r="V24" s="34" t="s">
        <v>8</v>
      </c>
      <c r="W24" s="34" t="s">
        <v>8</v>
      </c>
      <c r="X24" s="34"/>
      <c r="Y24" s="34" t="s">
        <v>8</v>
      </c>
      <c r="Z24" s="34" t="s">
        <v>8</v>
      </c>
    </row>
    <row r="25" spans="1:26" x14ac:dyDescent="0.25">
      <c r="A25" s="7" t="s">
        <v>84</v>
      </c>
      <c r="B25" s="34" t="s">
        <v>8</v>
      </c>
      <c r="C25" s="34">
        <v>-67704</v>
      </c>
      <c r="D25" s="34">
        <v>-67704</v>
      </c>
      <c r="E25" s="34">
        <v>-67704</v>
      </c>
      <c r="F25" s="34"/>
      <c r="G25" s="7"/>
      <c r="H25" s="34">
        <v>-433</v>
      </c>
      <c r="I25" s="34">
        <v>-6925</v>
      </c>
      <c r="J25" s="34">
        <v>-6925</v>
      </c>
      <c r="K25" s="34">
        <v>-6925</v>
      </c>
      <c r="L25" s="34"/>
      <c r="M25" s="7"/>
      <c r="N25" s="34" t="s">
        <v>8</v>
      </c>
      <c r="O25" s="34" t="s">
        <v>8</v>
      </c>
      <c r="P25" s="34" t="s">
        <v>8</v>
      </c>
      <c r="Q25" s="34">
        <v>-1956</v>
      </c>
      <c r="R25" s="34"/>
      <c r="S25" s="34"/>
      <c r="T25" s="34"/>
      <c r="U25" s="34">
        <v>-7625</v>
      </c>
      <c r="V25" s="34">
        <v>-7625</v>
      </c>
      <c r="W25" s="34">
        <v>-7625</v>
      </c>
      <c r="X25" s="34"/>
      <c r="Y25" s="34">
        <v>-1306</v>
      </c>
      <c r="Z25" s="34">
        <v>-4040</v>
      </c>
    </row>
    <row r="26" spans="1:26" x14ac:dyDescent="0.25">
      <c r="A26" s="7" t="s">
        <v>67</v>
      </c>
      <c r="B26" s="34">
        <v>11043</v>
      </c>
      <c r="C26" s="34">
        <v>16585</v>
      </c>
      <c r="D26" s="34">
        <v>-976</v>
      </c>
      <c r="E26" s="34">
        <v>-6358</v>
      </c>
      <c r="F26" s="34"/>
      <c r="G26" s="7"/>
      <c r="H26" s="34">
        <v>7513</v>
      </c>
      <c r="I26" s="34">
        <v>11749</v>
      </c>
      <c r="J26" s="34">
        <v>3398</v>
      </c>
      <c r="K26" s="34">
        <v>-25278</v>
      </c>
      <c r="L26" s="34"/>
      <c r="M26" s="7"/>
      <c r="N26" s="34">
        <v>423</v>
      </c>
      <c r="O26" s="34">
        <v>-10153</v>
      </c>
      <c r="P26" s="34">
        <v>-13255</v>
      </c>
      <c r="Q26" s="34">
        <v>11920</v>
      </c>
      <c r="R26" s="34"/>
      <c r="S26" s="34"/>
      <c r="T26" s="34">
        <v>-17806</v>
      </c>
      <c r="U26" s="34">
        <v>-17359</v>
      </c>
      <c r="V26" s="34">
        <v>-6106</v>
      </c>
      <c r="W26" s="34">
        <v>-24104</v>
      </c>
      <c r="X26" s="34"/>
      <c r="Y26" s="34">
        <v>10543</v>
      </c>
      <c r="Z26" s="34">
        <v>-32629</v>
      </c>
    </row>
    <row r="27" spans="1:26" ht="15.75" thickBot="1" x14ac:dyDescent="0.3">
      <c r="A27" s="26" t="s">
        <v>68</v>
      </c>
      <c r="B27" s="36">
        <v>76276</v>
      </c>
      <c r="C27" s="36">
        <v>98574</v>
      </c>
      <c r="D27" s="36">
        <v>178454</v>
      </c>
      <c r="E27" s="36">
        <v>256206</v>
      </c>
      <c r="F27" s="41"/>
      <c r="G27" s="26"/>
      <c r="H27" s="36">
        <v>45214</v>
      </c>
      <c r="I27" s="36">
        <v>79134</v>
      </c>
      <c r="J27" s="36">
        <v>117366</v>
      </c>
      <c r="K27" s="36">
        <v>142158</v>
      </c>
      <c r="L27" s="41"/>
      <c r="M27" s="26"/>
      <c r="N27" s="36">
        <v>19919</v>
      </c>
      <c r="O27" s="36">
        <v>28430</v>
      </c>
      <c r="P27" s="36">
        <v>54851</v>
      </c>
      <c r="Q27" s="36">
        <v>82884</v>
      </c>
      <c r="R27" s="34"/>
      <c r="S27" s="34"/>
      <c r="T27" s="36">
        <v>-9427</v>
      </c>
      <c r="U27" s="36">
        <v>8672</v>
      </c>
      <c r="V27" s="36">
        <v>32881</v>
      </c>
      <c r="W27" s="36">
        <v>25895</v>
      </c>
      <c r="X27" s="34"/>
      <c r="Y27" s="36">
        <v>230746</v>
      </c>
      <c r="Z27" s="36">
        <v>127295</v>
      </c>
    </row>
    <row r="28" spans="1:26" x14ac:dyDescent="0.25">
      <c r="A28" s="11"/>
      <c r="B28" s="35"/>
      <c r="C28" s="35"/>
      <c r="D28" s="35"/>
      <c r="E28" s="35"/>
      <c r="F28" s="35"/>
      <c r="G28" s="11"/>
      <c r="H28" s="35"/>
      <c r="I28" s="35"/>
      <c r="J28" s="35"/>
      <c r="K28" s="35"/>
      <c r="L28" s="35"/>
      <c r="M28" s="11"/>
      <c r="N28" s="35"/>
      <c r="O28" s="35"/>
      <c r="P28" s="35"/>
      <c r="Q28" s="35"/>
      <c r="R28" s="34"/>
      <c r="S28" s="34"/>
      <c r="T28" s="35"/>
      <c r="U28" s="35"/>
      <c r="V28" s="35"/>
      <c r="W28" s="35"/>
      <c r="X28" s="34"/>
      <c r="Y28" s="35"/>
      <c r="Z28" s="35"/>
    </row>
    <row r="29" spans="1:26" x14ac:dyDescent="0.25">
      <c r="A29" s="26" t="s">
        <v>69</v>
      </c>
      <c r="B29" s="34"/>
      <c r="C29" s="34"/>
      <c r="D29" s="34"/>
      <c r="E29" s="34"/>
      <c r="F29" s="34"/>
      <c r="G29" s="26"/>
      <c r="H29" s="34"/>
      <c r="I29" s="34"/>
      <c r="J29" s="34"/>
      <c r="K29" s="34"/>
      <c r="L29" s="34"/>
      <c r="M29" s="26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x14ac:dyDescent="0.25">
      <c r="A30" s="7" t="s">
        <v>70</v>
      </c>
      <c r="B30" s="34">
        <v>-21382</v>
      </c>
      <c r="C30" s="34">
        <v>-57675</v>
      </c>
      <c r="D30" s="34">
        <v>-90937</v>
      </c>
      <c r="E30" s="34">
        <v>-124744</v>
      </c>
      <c r="F30" s="34"/>
      <c r="G30" s="7"/>
      <c r="H30" s="34">
        <v>-23484</v>
      </c>
      <c r="I30" s="34">
        <v>-49439</v>
      </c>
      <c r="J30" s="34">
        <v>-80326</v>
      </c>
      <c r="K30" s="34">
        <v>-105604</v>
      </c>
      <c r="L30" s="34"/>
      <c r="M30" s="7"/>
      <c r="N30" s="34">
        <v>-8350</v>
      </c>
      <c r="O30" s="34">
        <v>-14134</v>
      </c>
      <c r="P30" s="34">
        <v>-24198</v>
      </c>
      <c r="Q30" s="34">
        <v>-39306</v>
      </c>
      <c r="R30" s="34"/>
      <c r="S30" s="34"/>
      <c r="T30" s="34">
        <v>-12303</v>
      </c>
      <c r="U30" s="34">
        <v>-15974</v>
      </c>
      <c r="V30" s="34">
        <v>-42280</v>
      </c>
      <c r="W30" s="34">
        <v>-48842</v>
      </c>
      <c r="X30" s="34"/>
      <c r="Y30" s="34">
        <v>-238047</v>
      </c>
      <c r="Z30" s="34">
        <v>-215234</v>
      </c>
    </row>
    <row r="31" spans="1:26" x14ac:dyDescent="0.25">
      <c r="A31" s="7" t="s">
        <v>99</v>
      </c>
      <c r="B31" s="34">
        <v>-52000</v>
      </c>
      <c r="C31" s="34">
        <v>-48850</v>
      </c>
      <c r="D31" s="34">
        <v>-48850</v>
      </c>
      <c r="E31" s="34">
        <v>-48850</v>
      </c>
      <c r="F31" s="34"/>
      <c r="G31" s="7"/>
      <c r="H31" s="34" t="s">
        <v>8</v>
      </c>
      <c r="I31" s="34" t="s">
        <v>8</v>
      </c>
      <c r="J31" s="34" t="s">
        <v>8</v>
      </c>
      <c r="K31" s="34" t="s">
        <v>8</v>
      </c>
      <c r="L31" s="34"/>
      <c r="M31" s="7"/>
      <c r="N31" s="34" t="s">
        <v>8</v>
      </c>
      <c r="O31" s="34" t="s">
        <v>8</v>
      </c>
      <c r="P31" s="34" t="s">
        <v>8</v>
      </c>
      <c r="Q31" s="34" t="s">
        <v>8</v>
      </c>
      <c r="R31" s="34"/>
      <c r="S31" s="34"/>
      <c r="T31" s="34" t="s">
        <v>8</v>
      </c>
      <c r="U31" s="34" t="s">
        <v>8</v>
      </c>
      <c r="V31" s="34" t="s">
        <v>8</v>
      </c>
      <c r="W31" s="34" t="s">
        <v>8</v>
      </c>
      <c r="X31" s="34"/>
      <c r="Y31" s="34">
        <v>-114967</v>
      </c>
      <c r="Z31" s="34" t="s">
        <v>8</v>
      </c>
    </row>
    <row r="32" spans="1:26" x14ac:dyDescent="0.25">
      <c r="A32" s="7" t="s">
        <v>190</v>
      </c>
      <c r="B32" s="34" t="s">
        <v>8</v>
      </c>
      <c r="C32" s="34" t="s">
        <v>8</v>
      </c>
      <c r="D32" s="34" t="s">
        <v>8</v>
      </c>
      <c r="E32" s="34">
        <v>9000</v>
      </c>
      <c r="F32" s="34"/>
      <c r="G32" s="7"/>
      <c r="H32" s="34" t="s">
        <v>8</v>
      </c>
      <c r="I32" s="34" t="s">
        <v>8</v>
      </c>
      <c r="J32" s="34" t="s">
        <v>8</v>
      </c>
      <c r="K32" s="34" t="s">
        <v>8</v>
      </c>
      <c r="L32" s="34"/>
      <c r="M32" s="7"/>
      <c r="N32" s="34" t="s">
        <v>8</v>
      </c>
      <c r="O32" s="34" t="s">
        <v>8</v>
      </c>
      <c r="P32" s="34" t="s">
        <v>8</v>
      </c>
      <c r="Q32" s="34" t="s">
        <v>8</v>
      </c>
      <c r="R32" s="34"/>
      <c r="S32" s="34"/>
      <c r="T32" s="34" t="s">
        <v>8</v>
      </c>
      <c r="U32" s="34" t="s">
        <v>8</v>
      </c>
      <c r="V32" s="34" t="s">
        <v>8</v>
      </c>
      <c r="W32" s="34" t="s">
        <v>8</v>
      </c>
      <c r="X32" s="34"/>
      <c r="Y32" s="34" t="s">
        <v>8</v>
      </c>
      <c r="Z32" s="34" t="s">
        <v>8</v>
      </c>
    </row>
    <row r="33" spans="1:26" x14ac:dyDescent="0.25">
      <c r="A33" s="7" t="s">
        <v>100</v>
      </c>
      <c r="B33" s="34" t="s">
        <v>8</v>
      </c>
      <c r="C33" s="34" t="s">
        <v>8</v>
      </c>
      <c r="D33" s="34" t="s">
        <v>8</v>
      </c>
      <c r="E33" s="34" t="s">
        <v>8</v>
      </c>
      <c r="F33" s="34"/>
      <c r="G33" s="7"/>
      <c r="H33" s="34" t="s">
        <v>8</v>
      </c>
      <c r="I33" s="34" t="s">
        <v>8</v>
      </c>
      <c r="J33" s="34" t="s">
        <v>8</v>
      </c>
      <c r="K33" s="34" t="s">
        <v>8</v>
      </c>
      <c r="L33" s="34"/>
      <c r="M33" s="7"/>
      <c r="N33" s="34" t="s">
        <v>8</v>
      </c>
      <c r="O33" s="34" t="s">
        <v>8</v>
      </c>
      <c r="P33" s="34" t="s">
        <v>8</v>
      </c>
      <c r="Q33" s="34" t="s">
        <v>8</v>
      </c>
      <c r="R33" s="34"/>
      <c r="S33" s="34"/>
      <c r="T33" s="34" t="s">
        <v>8</v>
      </c>
      <c r="U33" s="34" t="s">
        <v>8</v>
      </c>
      <c r="V33" s="34" t="s">
        <v>8</v>
      </c>
      <c r="W33" s="34" t="s">
        <v>8</v>
      </c>
      <c r="X33" s="34"/>
      <c r="Y33" s="34">
        <v>8973</v>
      </c>
      <c r="Z33" s="34">
        <v>6734</v>
      </c>
    </row>
    <row r="34" spans="1:26" ht="15.75" thickBot="1" x14ac:dyDescent="0.3">
      <c r="A34" s="26" t="s">
        <v>71</v>
      </c>
      <c r="B34" s="36">
        <v>-73382</v>
      </c>
      <c r="C34" s="36">
        <v>-106525</v>
      </c>
      <c r="D34" s="36">
        <v>-139787</v>
      </c>
      <c r="E34" s="36">
        <v>-164594</v>
      </c>
      <c r="F34" s="41"/>
      <c r="G34" s="26"/>
      <c r="H34" s="36">
        <v>-23484</v>
      </c>
      <c r="I34" s="36">
        <v>-49439</v>
      </c>
      <c r="J34" s="36">
        <v>-80326</v>
      </c>
      <c r="K34" s="36">
        <v>-105604</v>
      </c>
      <c r="L34" s="41"/>
      <c r="M34" s="26"/>
      <c r="N34" s="36">
        <v>-8350</v>
      </c>
      <c r="O34" s="36">
        <v>-14134</v>
      </c>
      <c r="P34" s="36">
        <v>-24198</v>
      </c>
      <c r="Q34" s="36">
        <v>-39306</v>
      </c>
      <c r="R34" s="34"/>
      <c r="S34" s="34"/>
      <c r="T34" s="36">
        <v>-12303</v>
      </c>
      <c r="U34" s="36">
        <v>-15974</v>
      </c>
      <c r="V34" s="36">
        <v>-42280</v>
      </c>
      <c r="W34" s="36">
        <v>-48842</v>
      </c>
      <c r="X34" s="34"/>
      <c r="Y34" s="36">
        <v>-344041</v>
      </c>
      <c r="Z34" s="36">
        <v>-208500</v>
      </c>
    </row>
    <row r="35" spans="1:26" x14ac:dyDescent="0.25">
      <c r="A35" s="11"/>
      <c r="B35" s="35"/>
      <c r="C35" s="35"/>
      <c r="D35" s="35"/>
      <c r="E35" s="35"/>
      <c r="F35" s="35"/>
      <c r="G35" s="11"/>
      <c r="H35" s="35"/>
      <c r="I35" s="35"/>
      <c r="J35" s="35"/>
      <c r="K35" s="35"/>
      <c r="L35" s="35"/>
      <c r="M35" s="11"/>
      <c r="N35" s="35"/>
      <c r="O35" s="35"/>
      <c r="P35" s="35"/>
      <c r="Q35" s="35"/>
      <c r="R35" s="34"/>
      <c r="S35" s="34"/>
      <c r="T35" s="35"/>
      <c r="U35" s="35"/>
      <c r="V35" s="35"/>
      <c r="W35" s="35"/>
      <c r="X35" s="34"/>
      <c r="Y35" s="35"/>
      <c r="Z35" s="35"/>
    </row>
    <row r="36" spans="1:26" x14ac:dyDescent="0.25">
      <c r="A36" s="26" t="s">
        <v>72</v>
      </c>
      <c r="B36" s="34"/>
      <c r="C36" s="34"/>
      <c r="D36" s="34"/>
      <c r="E36" s="34"/>
      <c r="F36" s="34"/>
      <c r="G36" s="26"/>
      <c r="H36" s="34"/>
      <c r="I36" s="34"/>
      <c r="J36" s="34"/>
      <c r="K36" s="34"/>
      <c r="L36" s="34"/>
      <c r="M36" s="26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x14ac:dyDescent="0.25">
      <c r="A37" s="7" t="s">
        <v>73</v>
      </c>
      <c r="B37" s="34" t="s">
        <v>8</v>
      </c>
      <c r="C37" s="34" t="s">
        <v>8</v>
      </c>
      <c r="D37" s="43">
        <v>15000</v>
      </c>
      <c r="E37" s="34">
        <v>36017</v>
      </c>
      <c r="F37" s="34"/>
      <c r="G37" s="7"/>
      <c r="H37" s="34" t="s">
        <v>8</v>
      </c>
      <c r="I37" s="34" t="s">
        <v>8</v>
      </c>
      <c r="J37" s="43">
        <v>425000</v>
      </c>
      <c r="K37" s="34">
        <v>425000</v>
      </c>
      <c r="L37" s="34"/>
      <c r="M37" s="7"/>
      <c r="N37" s="34">
        <v>186</v>
      </c>
      <c r="O37" s="34">
        <v>186</v>
      </c>
      <c r="P37" s="34">
        <v>187</v>
      </c>
      <c r="Q37" s="34">
        <v>186</v>
      </c>
      <c r="R37" s="34"/>
      <c r="S37" s="34"/>
      <c r="T37" s="34" t="s">
        <v>8</v>
      </c>
      <c r="U37" s="34" t="s">
        <v>8</v>
      </c>
      <c r="V37" s="34" t="s">
        <v>8</v>
      </c>
      <c r="W37" s="34">
        <v>7036</v>
      </c>
      <c r="X37" s="34"/>
      <c r="Y37" s="34">
        <v>67633</v>
      </c>
      <c r="Z37" s="34">
        <v>307259</v>
      </c>
    </row>
    <row r="38" spans="1:26" x14ac:dyDescent="0.25">
      <c r="A38" s="7" t="s">
        <v>122</v>
      </c>
      <c r="B38" s="34" t="s">
        <v>8</v>
      </c>
      <c r="C38" s="34" t="s">
        <v>8</v>
      </c>
      <c r="D38" s="43" t="s">
        <v>8</v>
      </c>
      <c r="E38" s="34" t="s">
        <v>8</v>
      </c>
      <c r="F38" s="34"/>
      <c r="G38" s="7"/>
      <c r="H38" s="34" t="s">
        <v>8</v>
      </c>
      <c r="I38" s="34" t="s">
        <v>8</v>
      </c>
      <c r="J38" s="43" t="s">
        <v>8</v>
      </c>
      <c r="K38" s="34" t="s">
        <v>8</v>
      </c>
      <c r="L38" s="34"/>
      <c r="M38" s="7"/>
      <c r="N38" s="34" t="s">
        <v>8</v>
      </c>
      <c r="O38" s="34" t="s">
        <v>8</v>
      </c>
      <c r="P38" s="34" t="s">
        <v>8</v>
      </c>
      <c r="Q38" s="34" t="s">
        <v>8</v>
      </c>
      <c r="R38" s="34"/>
      <c r="S38" s="34"/>
      <c r="T38" s="34" t="s">
        <v>8</v>
      </c>
      <c r="U38" s="34" t="s">
        <v>8</v>
      </c>
      <c r="V38" s="34" t="s">
        <v>8</v>
      </c>
      <c r="W38" s="34" t="s">
        <v>8</v>
      </c>
      <c r="X38" s="34"/>
      <c r="Y38" s="34">
        <v>35</v>
      </c>
      <c r="Z38" s="34">
        <v>40667</v>
      </c>
    </row>
    <row r="39" spans="1:26" x14ac:dyDescent="0.25">
      <c r="A39" s="7" t="s">
        <v>74</v>
      </c>
      <c r="B39" s="34" t="s">
        <v>8</v>
      </c>
      <c r="C39" s="34" t="s">
        <v>8</v>
      </c>
      <c r="D39" s="43" t="s">
        <v>8</v>
      </c>
      <c r="E39" s="34" t="s">
        <v>8</v>
      </c>
      <c r="F39" s="34"/>
      <c r="G39" s="7"/>
      <c r="H39" s="34" t="s">
        <v>8</v>
      </c>
      <c r="I39" s="34" t="s">
        <v>8</v>
      </c>
      <c r="J39" s="43" t="s">
        <v>8</v>
      </c>
      <c r="K39" s="34">
        <v>1155</v>
      </c>
      <c r="L39" s="34"/>
      <c r="M39" s="7"/>
      <c r="N39" s="34" t="s">
        <v>8</v>
      </c>
      <c r="O39" s="34">
        <v>5210</v>
      </c>
      <c r="P39" s="34">
        <v>5210</v>
      </c>
      <c r="Q39" s="34">
        <v>5210</v>
      </c>
      <c r="R39" s="34"/>
      <c r="S39" s="34"/>
      <c r="T39" s="34">
        <v>2400</v>
      </c>
      <c r="U39" s="34">
        <v>2400</v>
      </c>
      <c r="V39" s="34">
        <v>2400</v>
      </c>
      <c r="W39" s="34">
        <v>2400</v>
      </c>
      <c r="X39" s="34"/>
      <c r="Y39" s="34">
        <v>16563</v>
      </c>
      <c r="Z39" s="34">
        <v>8344</v>
      </c>
    </row>
    <row r="40" spans="1:26" x14ac:dyDescent="0.25">
      <c r="A40" s="7" t="s">
        <v>101</v>
      </c>
      <c r="B40" s="34" t="s">
        <v>8</v>
      </c>
      <c r="C40" s="34" t="s">
        <v>8</v>
      </c>
      <c r="D40" s="43" t="s">
        <v>8</v>
      </c>
      <c r="E40" s="34" t="s">
        <v>8</v>
      </c>
      <c r="F40" s="34"/>
      <c r="G40" s="7"/>
      <c r="H40" s="34" t="s">
        <v>8</v>
      </c>
      <c r="I40" s="34" t="s">
        <v>8</v>
      </c>
      <c r="J40" s="43" t="s">
        <v>8</v>
      </c>
      <c r="K40" s="34" t="s">
        <v>8</v>
      </c>
      <c r="L40" s="34"/>
      <c r="M40" s="7"/>
      <c r="N40" s="34" t="s">
        <v>8</v>
      </c>
      <c r="O40" s="34" t="s">
        <v>8</v>
      </c>
      <c r="P40" s="34" t="s">
        <v>8</v>
      </c>
      <c r="Q40" s="34" t="s">
        <v>8</v>
      </c>
      <c r="R40" s="34"/>
      <c r="S40" s="34"/>
      <c r="T40" s="34" t="s">
        <v>8</v>
      </c>
      <c r="U40" s="34" t="s">
        <v>8</v>
      </c>
      <c r="V40" s="34" t="s">
        <v>8</v>
      </c>
      <c r="W40" s="34" t="s">
        <v>8</v>
      </c>
      <c r="X40" s="34"/>
      <c r="Y40" s="34">
        <v>90862</v>
      </c>
      <c r="Z40" s="34">
        <v>3442</v>
      </c>
    </row>
    <row r="41" spans="1:26" x14ac:dyDescent="0.25">
      <c r="A41" s="7" t="s">
        <v>173</v>
      </c>
      <c r="B41" s="34" t="s">
        <v>8</v>
      </c>
      <c r="C41" s="34" t="s">
        <v>8</v>
      </c>
      <c r="D41" s="43" t="s">
        <v>8</v>
      </c>
      <c r="E41" s="34" t="s">
        <v>8</v>
      </c>
      <c r="F41" s="34"/>
      <c r="G41" s="7"/>
      <c r="H41" s="34" t="s">
        <v>8</v>
      </c>
      <c r="I41" s="34" t="s">
        <v>8</v>
      </c>
      <c r="J41" s="43">
        <v>-4250</v>
      </c>
      <c r="K41" s="34">
        <v>-6683</v>
      </c>
      <c r="L41" s="34"/>
      <c r="M41" s="7"/>
      <c r="N41" s="34" t="s">
        <v>8</v>
      </c>
      <c r="O41" s="34" t="s">
        <v>8</v>
      </c>
      <c r="P41" s="34" t="s">
        <v>8</v>
      </c>
      <c r="Q41" s="34" t="s">
        <v>8</v>
      </c>
      <c r="R41" s="34"/>
      <c r="S41" s="34"/>
      <c r="T41" s="34" t="s">
        <v>8</v>
      </c>
      <c r="U41" s="34" t="s">
        <v>8</v>
      </c>
      <c r="V41" s="34" t="s">
        <v>8</v>
      </c>
      <c r="W41" s="34" t="s">
        <v>8</v>
      </c>
      <c r="X41" s="34"/>
      <c r="Y41" s="34" t="s">
        <v>8</v>
      </c>
      <c r="Z41" s="34" t="s">
        <v>8</v>
      </c>
    </row>
    <row r="42" spans="1:26" x14ac:dyDescent="0.25">
      <c r="A42" s="7" t="s">
        <v>75</v>
      </c>
      <c r="B42" s="34">
        <v>-19</v>
      </c>
      <c r="C42" s="34">
        <v>-38</v>
      </c>
      <c r="D42" s="34">
        <v>-56</v>
      </c>
      <c r="E42" s="34">
        <v>-15073</v>
      </c>
      <c r="F42" s="34"/>
      <c r="G42" s="7"/>
      <c r="H42" s="34">
        <v>-11253</v>
      </c>
      <c r="I42" s="34">
        <v>-12432</v>
      </c>
      <c r="J42" s="34">
        <v>-353860</v>
      </c>
      <c r="K42" s="34">
        <v>-355022</v>
      </c>
      <c r="L42" s="34"/>
      <c r="M42" s="7"/>
      <c r="N42" s="34">
        <v>-10070</v>
      </c>
      <c r="O42" s="34">
        <v>-10087</v>
      </c>
      <c r="P42" s="34">
        <v>-21441</v>
      </c>
      <c r="Q42" s="34">
        <v>-22645</v>
      </c>
      <c r="R42" s="34"/>
      <c r="S42" s="34"/>
      <c r="T42" s="34">
        <v>-25</v>
      </c>
      <c r="U42" s="34">
        <v>-51</v>
      </c>
      <c r="V42" s="34">
        <v>-79</v>
      </c>
      <c r="W42" s="34">
        <v>-89</v>
      </c>
      <c r="X42" s="34"/>
      <c r="Y42" s="34">
        <v>-17087</v>
      </c>
      <c r="Z42" s="34">
        <v>-179360</v>
      </c>
    </row>
    <row r="43" spans="1:26" x14ac:dyDescent="0.25">
      <c r="A43" s="7" t="s">
        <v>76</v>
      </c>
      <c r="B43" s="34" t="s">
        <v>8</v>
      </c>
      <c r="C43" s="34" t="s">
        <v>8</v>
      </c>
      <c r="D43" s="34" t="s">
        <v>8</v>
      </c>
      <c r="E43" s="34">
        <v>-1801</v>
      </c>
      <c r="F43" s="34"/>
      <c r="G43" s="7"/>
      <c r="H43" s="34" t="s">
        <v>8</v>
      </c>
      <c r="I43" s="34" t="s">
        <v>8</v>
      </c>
      <c r="J43" s="34" t="s">
        <v>8</v>
      </c>
      <c r="K43" s="34" t="s">
        <v>8</v>
      </c>
      <c r="L43" s="34"/>
      <c r="M43" s="7"/>
      <c r="N43" s="34" t="s">
        <v>8</v>
      </c>
      <c r="O43" s="34">
        <v>-727</v>
      </c>
      <c r="P43" s="34">
        <v>-1485</v>
      </c>
      <c r="Q43" s="34">
        <v>-1991</v>
      </c>
      <c r="R43" s="34"/>
      <c r="S43" s="34"/>
      <c r="T43" s="34">
        <v>-962</v>
      </c>
      <c r="U43" s="34">
        <v>-1327</v>
      </c>
      <c r="V43" s="34">
        <v>-1615</v>
      </c>
      <c r="W43" s="34">
        <v>-1615</v>
      </c>
      <c r="X43" s="34"/>
      <c r="Y43" s="34">
        <v>-388</v>
      </c>
      <c r="Z43" s="34">
        <v>-440</v>
      </c>
    </row>
    <row r="44" spans="1:26" x14ac:dyDescent="0.25">
      <c r="A44" s="7" t="s">
        <v>77</v>
      </c>
      <c r="B44" s="34">
        <v>-13813</v>
      </c>
      <c r="C44" s="34">
        <v>-13814</v>
      </c>
      <c r="D44" s="34">
        <v>-27627</v>
      </c>
      <c r="E44" s="34">
        <v>-27695</v>
      </c>
      <c r="F44" s="34"/>
      <c r="G44" s="7"/>
      <c r="H44" s="34">
        <v>-12559</v>
      </c>
      <c r="I44" s="34">
        <v>-12555</v>
      </c>
      <c r="J44" s="34">
        <v>-27652</v>
      </c>
      <c r="K44" s="34">
        <v>-27688</v>
      </c>
      <c r="L44" s="34"/>
      <c r="M44" s="7"/>
      <c r="N44" s="34">
        <v>-12810</v>
      </c>
      <c r="O44" s="34">
        <v>-12757</v>
      </c>
      <c r="P44" s="34">
        <v>-25508</v>
      </c>
      <c r="Q44" s="34">
        <v>-25490</v>
      </c>
      <c r="R44" s="34"/>
      <c r="S44" s="34"/>
      <c r="T44" s="34">
        <v>-13040</v>
      </c>
      <c r="U44" s="34">
        <v>-12987</v>
      </c>
      <c r="V44" s="34">
        <v>-25809</v>
      </c>
      <c r="W44" s="34">
        <v>-25754</v>
      </c>
      <c r="X44" s="34"/>
      <c r="Y44" s="34">
        <v>-24558</v>
      </c>
      <c r="Z44" s="34">
        <v>-15894</v>
      </c>
    </row>
    <row r="45" spans="1:26" x14ac:dyDescent="0.25">
      <c r="A45" s="7" t="s">
        <v>172</v>
      </c>
      <c r="B45" s="34" t="s">
        <v>8</v>
      </c>
      <c r="C45" s="34" t="s">
        <v>8</v>
      </c>
      <c r="D45" s="34" t="s">
        <v>8</v>
      </c>
      <c r="E45" s="34" t="s">
        <v>8</v>
      </c>
      <c r="F45" s="34"/>
      <c r="G45" s="7"/>
      <c r="H45" s="34" t="s">
        <v>8</v>
      </c>
      <c r="I45" s="34" t="s">
        <v>8</v>
      </c>
      <c r="J45" s="34">
        <v>-12315</v>
      </c>
      <c r="K45" s="34">
        <v>-12315</v>
      </c>
      <c r="L45" s="34"/>
      <c r="M45" s="7"/>
      <c r="N45" s="34" t="s">
        <v>8</v>
      </c>
      <c r="O45" s="34" t="s">
        <v>8</v>
      </c>
      <c r="P45" s="34" t="s">
        <v>8</v>
      </c>
      <c r="Q45" s="34" t="s">
        <v>8</v>
      </c>
      <c r="R45" s="34"/>
      <c r="S45" s="34"/>
      <c r="T45" s="34" t="s">
        <v>8</v>
      </c>
      <c r="U45" s="34" t="s">
        <v>8</v>
      </c>
      <c r="V45" s="34" t="s">
        <v>8</v>
      </c>
      <c r="W45" s="34" t="s">
        <v>8</v>
      </c>
      <c r="X45" s="34"/>
      <c r="Y45" s="34" t="s">
        <v>8</v>
      </c>
      <c r="Z45" s="34" t="s">
        <v>8</v>
      </c>
    </row>
    <row r="46" spans="1:26" x14ac:dyDescent="0.25">
      <c r="A46" s="7" t="s">
        <v>149</v>
      </c>
      <c r="B46" s="34">
        <v>-3409</v>
      </c>
      <c r="C46" s="34">
        <v>-8089</v>
      </c>
      <c r="D46" s="34">
        <v>-8089</v>
      </c>
      <c r="E46" s="34">
        <v>-8089</v>
      </c>
      <c r="F46" s="34"/>
      <c r="G46" s="7"/>
      <c r="H46" s="34" t="s">
        <v>8</v>
      </c>
      <c r="I46" s="34" t="s">
        <v>8</v>
      </c>
      <c r="J46" s="34">
        <v>-479</v>
      </c>
      <c r="K46" s="34">
        <v>-479</v>
      </c>
      <c r="L46" s="34"/>
      <c r="M46" s="7"/>
      <c r="N46" s="34" t="s">
        <v>8</v>
      </c>
      <c r="O46" s="34" t="s">
        <v>8</v>
      </c>
      <c r="P46" s="34">
        <v>-6406</v>
      </c>
      <c r="Q46" s="34">
        <v>-6406</v>
      </c>
      <c r="R46" s="34"/>
      <c r="S46" s="34"/>
      <c r="T46" s="34" t="s">
        <v>8</v>
      </c>
      <c r="U46" s="34" t="s">
        <v>8</v>
      </c>
      <c r="V46" s="34" t="s">
        <v>8</v>
      </c>
      <c r="W46" s="34" t="s">
        <v>8</v>
      </c>
      <c r="X46" s="34"/>
      <c r="Y46" s="34" t="s">
        <v>8</v>
      </c>
      <c r="Z46" s="34" t="s">
        <v>8</v>
      </c>
    </row>
    <row r="47" spans="1:26" x14ac:dyDescent="0.25">
      <c r="A47" s="7" t="s">
        <v>189</v>
      </c>
      <c r="B47" s="34" t="s">
        <v>8</v>
      </c>
      <c r="C47" s="34" t="s">
        <v>8</v>
      </c>
      <c r="D47" s="34" t="s">
        <v>8</v>
      </c>
      <c r="E47" s="34">
        <v>-81000</v>
      </c>
      <c r="F47" s="34"/>
      <c r="G47" s="7"/>
      <c r="H47" s="34" t="s">
        <v>8</v>
      </c>
      <c r="I47" s="34" t="s">
        <v>8</v>
      </c>
      <c r="J47" s="34" t="s">
        <v>8</v>
      </c>
      <c r="K47" s="34" t="s">
        <v>8</v>
      </c>
      <c r="L47" s="34"/>
      <c r="M47" s="7"/>
      <c r="N47" s="34" t="s">
        <v>8</v>
      </c>
      <c r="O47" s="34" t="s">
        <v>8</v>
      </c>
      <c r="P47" s="34" t="s">
        <v>8</v>
      </c>
      <c r="Q47" s="34" t="s">
        <v>8</v>
      </c>
      <c r="R47" s="34"/>
      <c r="S47" s="34"/>
      <c r="T47" s="34" t="s">
        <v>8</v>
      </c>
      <c r="U47" s="34" t="s">
        <v>8</v>
      </c>
      <c r="V47" s="34" t="s">
        <v>8</v>
      </c>
      <c r="W47" s="34" t="s">
        <v>8</v>
      </c>
      <c r="X47" s="34"/>
      <c r="Y47" s="34" t="s">
        <v>8</v>
      </c>
      <c r="Z47" s="34" t="s">
        <v>8</v>
      </c>
    </row>
    <row r="48" spans="1:26" x14ac:dyDescent="0.25">
      <c r="A48" s="7" t="s">
        <v>102</v>
      </c>
      <c r="B48" s="34" t="s">
        <v>8</v>
      </c>
      <c r="C48" s="34" t="s">
        <v>8</v>
      </c>
      <c r="D48" s="34" t="s">
        <v>8</v>
      </c>
      <c r="E48" s="34" t="s">
        <v>8</v>
      </c>
      <c r="F48" s="34"/>
      <c r="G48" s="7"/>
      <c r="H48" s="34" t="s">
        <v>8</v>
      </c>
      <c r="I48" s="34" t="s">
        <v>8</v>
      </c>
      <c r="J48" s="34" t="s">
        <v>8</v>
      </c>
      <c r="K48" s="34" t="s">
        <v>8</v>
      </c>
      <c r="L48" s="34"/>
      <c r="M48" s="7"/>
      <c r="N48" s="34" t="s">
        <v>8</v>
      </c>
      <c r="O48" s="34" t="s">
        <v>8</v>
      </c>
      <c r="P48" s="34" t="s">
        <v>8</v>
      </c>
      <c r="Q48" s="34" t="s">
        <v>8</v>
      </c>
      <c r="R48" s="34"/>
      <c r="S48" s="34"/>
      <c r="T48" s="34" t="s">
        <v>8</v>
      </c>
      <c r="U48" s="34" t="s">
        <v>8</v>
      </c>
      <c r="V48" s="34" t="s">
        <v>8</v>
      </c>
      <c r="W48" s="34" t="s">
        <v>8</v>
      </c>
      <c r="X48" s="34"/>
      <c r="Y48" s="34">
        <v>-8344</v>
      </c>
      <c r="Z48" s="34" t="s">
        <v>8</v>
      </c>
    </row>
    <row r="49" spans="1:26" ht="15.75" thickBot="1" x14ac:dyDescent="0.3">
      <c r="A49" s="26" t="s">
        <v>121</v>
      </c>
      <c r="B49" s="36">
        <v>-17241</v>
      </c>
      <c r="C49" s="36">
        <v>-21941</v>
      </c>
      <c r="D49" s="36">
        <v>-20772</v>
      </c>
      <c r="E49" s="36">
        <v>-97641</v>
      </c>
      <c r="F49" s="41"/>
      <c r="G49" s="26"/>
      <c r="H49" s="36">
        <v>-23812</v>
      </c>
      <c r="I49" s="36">
        <v>-24987</v>
      </c>
      <c r="J49" s="36">
        <v>26444</v>
      </c>
      <c r="K49" s="36">
        <v>23968</v>
      </c>
      <c r="L49" s="41"/>
      <c r="M49" s="26"/>
      <c r="N49" s="36">
        <v>-22694</v>
      </c>
      <c r="O49" s="36">
        <v>-18175</v>
      </c>
      <c r="P49" s="36">
        <v>-49443</v>
      </c>
      <c r="Q49" s="36">
        <v>-51136</v>
      </c>
      <c r="R49" s="34"/>
      <c r="S49" s="34"/>
      <c r="T49" s="36">
        <v>-11627</v>
      </c>
      <c r="U49" s="36">
        <v>-11965</v>
      </c>
      <c r="V49" s="36">
        <v>-25103</v>
      </c>
      <c r="W49" s="36">
        <v>-18022</v>
      </c>
      <c r="X49" s="34"/>
      <c r="Y49" s="36">
        <v>124716</v>
      </c>
      <c r="Z49" s="36">
        <v>164018</v>
      </c>
    </row>
    <row r="50" spans="1:26" x14ac:dyDescent="0.25">
      <c r="A50" s="11"/>
      <c r="B50" s="35"/>
      <c r="C50" s="35"/>
      <c r="D50" s="35"/>
      <c r="E50" s="35"/>
      <c r="F50" s="35"/>
      <c r="G50" s="11"/>
      <c r="H50" s="35"/>
      <c r="I50" s="35"/>
      <c r="J50" s="35"/>
      <c r="K50" s="35"/>
      <c r="L50" s="35"/>
      <c r="M50" s="11"/>
      <c r="N50" s="35"/>
      <c r="O50" s="35"/>
      <c r="P50" s="35"/>
      <c r="Q50" s="35"/>
      <c r="R50" s="34"/>
      <c r="S50" s="34"/>
      <c r="T50" s="35"/>
      <c r="U50" s="35"/>
      <c r="V50" s="35"/>
      <c r="W50" s="35"/>
      <c r="X50" s="34"/>
      <c r="Y50" s="35"/>
      <c r="Z50" s="35"/>
    </row>
    <row r="51" spans="1:26" x14ac:dyDescent="0.25">
      <c r="A51" s="26" t="s">
        <v>120</v>
      </c>
      <c r="B51" s="34">
        <v>-14347</v>
      </c>
      <c r="C51" s="34">
        <v>-29892</v>
      </c>
      <c r="D51" s="34">
        <v>17895</v>
      </c>
      <c r="E51" s="34">
        <v>-6029</v>
      </c>
      <c r="F51" s="34"/>
      <c r="G51" s="26"/>
      <c r="H51" s="34">
        <v>-2082</v>
      </c>
      <c r="I51" s="34">
        <v>4708</v>
      </c>
      <c r="J51" s="34">
        <v>63484</v>
      </c>
      <c r="K51" s="34">
        <v>60522</v>
      </c>
      <c r="L51" s="34"/>
      <c r="M51" s="26"/>
      <c r="N51" s="34">
        <v>-11125</v>
      </c>
      <c r="O51" s="34">
        <v>-3879</v>
      </c>
      <c r="P51" s="34">
        <v>-18790</v>
      </c>
      <c r="Q51" s="34">
        <v>-7558</v>
      </c>
      <c r="R51" s="34"/>
      <c r="S51" s="34"/>
      <c r="T51" s="34">
        <v>-33357</v>
      </c>
      <c r="U51" s="34">
        <v>-19267</v>
      </c>
      <c r="V51" s="34">
        <v>-34502</v>
      </c>
      <c r="W51" s="34">
        <v>-40969</v>
      </c>
      <c r="X51" s="34"/>
      <c r="Y51" s="34">
        <v>11421</v>
      </c>
      <c r="Z51" s="34">
        <v>82813</v>
      </c>
    </row>
    <row r="52" spans="1:26" ht="15.75" thickBot="1" x14ac:dyDescent="0.3">
      <c r="A52" s="7" t="s">
        <v>78</v>
      </c>
      <c r="B52" s="36">
        <v>134755</v>
      </c>
      <c r="C52" s="36">
        <v>134755</v>
      </c>
      <c r="D52" s="36">
        <v>134755</v>
      </c>
      <c r="E52" s="36">
        <v>134755</v>
      </c>
      <c r="F52" s="41"/>
      <c r="G52" s="7"/>
      <c r="H52" s="36">
        <v>73563</v>
      </c>
      <c r="I52" s="36">
        <v>73563</v>
      </c>
      <c r="J52" s="36">
        <v>73563</v>
      </c>
      <c r="K52" s="36">
        <v>73563</v>
      </c>
      <c r="L52" s="41"/>
      <c r="M52" s="7"/>
      <c r="N52" s="36">
        <v>82730</v>
      </c>
      <c r="O52" s="36">
        <v>82730</v>
      </c>
      <c r="P52" s="36">
        <v>82730</v>
      </c>
      <c r="Q52" s="36">
        <v>82730</v>
      </c>
      <c r="R52" s="34"/>
      <c r="S52" s="34"/>
      <c r="T52" s="36">
        <v>127672</v>
      </c>
      <c r="U52" s="36">
        <v>127672</v>
      </c>
      <c r="V52" s="36">
        <v>127672</v>
      </c>
      <c r="W52" s="36">
        <v>127672</v>
      </c>
      <c r="X52" s="34"/>
      <c r="Y52" s="36">
        <v>121105</v>
      </c>
      <c r="Z52" s="36">
        <v>38292</v>
      </c>
    </row>
    <row r="53" spans="1:26" x14ac:dyDescent="0.25">
      <c r="A53" s="7" t="s">
        <v>79</v>
      </c>
      <c r="B53" s="34">
        <v>-8</v>
      </c>
      <c r="C53" s="34">
        <v>355</v>
      </c>
      <c r="D53" s="34">
        <v>87</v>
      </c>
      <c r="E53" s="34">
        <v>-999</v>
      </c>
      <c r="F53" s="34"/>
      <c r="G53" s="7"/>
      <c r="H53" s="34">
        <v>-1223</v>
      </c>
      <c r="I53" s="34">
        <v>-1283</v>
      </c>
      <c r="J53" s="34">
        <v>-1817</v>
      </c>
      <c r="K53" s="34">
        <v>670</v>
      </c>
      <c r="L53" s="34"/>
      <c r="M53" s="7"/>
      <c r="N53" s="34">
        <v>-20</v>
      </c>
      <c r="O53" s="34">
        <v>396</v>
      </c>
      <c r="P53" s="34">
        <v>-368</v>
      </c>
      <c r="Q53" s="34">
        <v>-1609</v>
      </c>
      <c r="R53" s="34"/>
      <c r="S53" s="34"/>
      <c r="T53" s="34">
        <v>-2913</v>
      </c>
      <c r="U53" s="34">
        <v>-3106</v>
      </c>
      <c r="V53" s="34">
        <v>-2790</v>
      </c>
      <c r="W53" s="34">
        <v>-3973</v>
      </c>
      <c r="X53" s="34"/>
      <c r="Y53" s="34">
        <v>-4854</v>
      </c>
      <c r="Z53" s="34" t="s">
        <v>8</v>
      </c>
    </row>
    <row r="54" spans="1:26" ht="15.75" thickBot="1" x14ac:dyDescent="0.3">
      <c r="A54" s="7" t="s">
        <v>80</v>
      </c>
      <c r="B54" s="36">
        <v>120400</v>
      </c>
      <c r="C54" s="36">
        <v>105218</v>
      </c>
      <c r="D54" s="36">
        <v>152737</v>
      </c>
      <c r="E54" s="36">
        <v>127727</v>
      </c>
      <c r="F54" s="41"/>
      <c r="G54" s="7"/>
      <c r="H54" s="36">
        <v>70258</v>
      </c>
      <c r="I54" s="36">
        <v>76988</v>
      </c>
      <c r="J54" s="36">
        <v>135230</v>
      </c>
      <c r="K54" s="36">
        <v>134755</v>
      </c>
      <c r="L54" s="41"/>
      <c r="M54" s="7"/>
      <c r="N54" s="36">
        <v>71585</v>
      </c>
      <c r="O54" s="36">
        <v>79247</v>
      </c>
      <c r="P54" s="36">
        <v>63572</v>
      </c>
      <c r="Q54" s="36">
        <v>73563</v>
      </c>
      <c r="R54" s="34"/>
      <c r="S54" s="34"/>
      <c r="T54" s="36">
        <v>91402</v>
      </c>
      <c r="U54" s="36">
        <v>105299</v>
      </c>
      <c r="V54" s="36">
        <v>90380</v>
      </c>
      <c r="W54" s="36">
        <v>82730</v>
      </c>
      <c r="X54" s="34"/>
      <c r="Y54" s="36">
        <v>127672</v>
      </c>
      <c r="Z54" s="36">
        <v>121105</v>
      </c>
    </row>
    <row r="55" spans="1:26" x14ac:dyDescent="0.25">
      <c r="A55" s="7"/>
      <c r="B55" s="35"/>
      <c r="C55" s="35"/>
      <c r="D55" s="35"/>
      <c r="E55" s="35"/>
      <c r="F55" s="35"/>
      <c r="G55" s="7"/>
      <c r="H55" s="35"/>
      <c r="I55" s="35"/>
      <c r="J55" s="35"/>
      <c r="K55" s="35"/>
      <c r="L55" s="35"/>
      <c r="M55" s="7"/>
      <c r="N55" s="35"/>
      <c r="O55" s="35"/>
      <c r="P55" s="35"/>
      <c r="Q55" s="35"/>
      <c r="R55" s="34"/>
      <c r="S55" s="34"/>
      <c r="T55" s="35"/>
      <c r="U55" s="35"/>
      <c r="V55" s="35"/>
      <c r="W55" s="35"/>
      <c r="X55" s="34"/>
      <c r="Y55" s="35"/>
      <c r="Z55" s="35"/>
    </row>
    <row r="56" spans="1:26" x14ac:dyDescent="0.25">
      <c r="A56" s="26" t="s">
        <v>81</v>
      </c>
      <c r="B56" s="34"/>
      <c r="C56" s="34"/>
      <c r="D56" s="34"/>
      <c r="E56" s="34"/>
      <c r="F56" s="34"/>
      <c r="G56" s="26"/>
      <c r="H56" s="34"/>
      <c r="I56" s="34"/>
      <c r="J56" s="34"/>
      <c r="K56" s="34"/>
      <c r="L56" s="34"/>
      <c r="M56" s="26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6" x14ac:dyDescent="0.25">
      <c r="A57" s="7" t="s">
        <v>184</v>
      </c>
      <c r="B57" s="34">
        <v>120376</v>
      </c>
      <c r="C57" s="34">
        <v>105194</v>
      </c>
      <c r="D57" s="34">
        <v>152715</v>
      </c>
      <c r="E57" s="34">
        <v>127708</v>
      </c>
      <c r="F57" s="34"/>
      <c r="G57" s="7"/>
      <c r="H57" s="34">
        <v>70242</v>
      </c>
      <c r="I57" s="34">
        <v>76975</v>
      </c>
      <c r="J57" s="34">
        <v>135208</v>
      </c>
      <c r="K57" s="34">
        <v>134734</v>
      </c>
      <c r="L57" s="34"/>
      <c r="M57" s="7"/>
      <c r="N57" s="34">
        <v>71572</v>
      </c>
      <c r="O57" s="34">
        <v>79236</v>
      </c>
      <c r="P57" s="34">
        <v>63556</v>
      </c>
      <c r="Q57" s="34">
        <v>73551</v>
      </c>
      <c r="R57" s="34"/>
      <c r="S57" s="34"/>
      <c r="T57" s="34">
        <v>91389</v>
      </c>
      <c r="U57" s="34">
        <v>105285</v>
      </c>
      <c r="V57" s="34">
        <v>90369</v>
      </c>
      <c r="W57" s="34">
        <v>82720</v>
      </c>
      <c r="X57" s="34"/>
      <c r="Y57" s="34">
        <v>127560</v>
      </c>
      <c r="Z57" s="34">
        <v>121113</v>
      </c>
    </row>
    <row r="58" spans="1:26" x14ac:dyDescent="0.25">
      <c r="A58" s="7" t="s">
        <v>82</v>
      </c>
      <c r="B58" s="34">
        <v>24</v>
      </c>
      <c r="C58" s="34">
        <v>24</v>
      </c>
      <c r="D58" s="34">
        <v>22</v>
      </c>
      <c r="E58" s="34">
        <v>19</v>
      </c>
      <c r="F58" s="34"/>
      <c r="G58" s="7"/>
      <c r="H58" s="34">
        <v>16</v>
      </c>
      <c r="I58" s="34">
        <v>13</v>
      </c>
      <c r="J58" s="34">
        <v>22</v>
      </c>
      <c r="K58" s="34">
        <v>21</v>
      </c>
      <c r="L58" s="34"/>
      <c r="M58" s="7"/>
      <c r="N58" s="34">
        <v>13</v>
      </c>
      <c r="O58" s="34">
        <v>11</v>
      </c>
      <c r="P58" s="34">
        <v>16</v>
      </c>
      <c r="Q58" s="34">
        <v>12</v>
      </c>
      <c r="R58" s="34"/>
      <c r="S58" s="34"/>
      <c r="T58" s="34">
        <v>13</v>
      </c>
      <c r="U58" s="34">
        <v>14</v>
      </c>
      <c r="V58" s="34">
        <v>11</v>
      </c>
      <c r="W58" s="34">
        <v>10</v>
      </c>
      <c r="X58" s="34"/>
      <c r="Y58" s="34">
        <v>112</v>
      </c>
      <c r="Z58" s="34">
        <v>22</v>
      </c>
    </row>
    <row r="59" spans="1:26" x14ac:dyDescent="0.25">
      <c r="A59" s="7" t="s">
        <v>103</v>
      </c>
      <c r="B59" s="34" t="s">
        <v>8</v>
      </c>
      <c r="C59" s="34" t="s">
        <v>8</v>
      </c>
      <c r="D59" s="34" t="s">
        <v>8</v>
      </c>
      <c r="E59" s="34" t="s">
        <v>8</v>
      </c>
      <c r="F59" s="34"/>
      <c r="G59" s="7"/>
      <c r="H59" s="34" t="s">
        <v>8</v>
      </c>
      <c r="I59" s="34" t="s">
        <v>8</v>
      </c>
      <c r="J59" s="34" t="s">
        <v>8</v>
      </c>
      <c r="K59" s="34" t="s">
        <v>8</v>
      </c>
      <c r="L59" s="34"/>
      <c r="M59" s="7"/>
      <c r="N59" s="34" t="s">
        <v>8</v>
      </c>
      <c r="O59" s="34" t="s">
        <v>8</v>
      </c>
      <c r="P59" s="34" t="s">
        <v>8</v>
      </c>
      <c r="Q59" s="34" t="s">
        <v>8</v>
      </c>
      <c r="R59" s="34"/>
      <c r="S59" s="34"/>
      <c r="T59" s="34" t="s">
        <v>8</v>
      </c>
      <c r="U59" s="34" t="s">
        <v>8</v>
      </c>
      <c r="V59" s="34" t="s">
        <v>8</v>
      </c>
      <c r="W59" s="34" t="s">
        <v>8</v>
      </c>
      <c r="X59" s="34"/>
      <c r="Y59" s="34" t="s">
        <v>8</v>
      </c>
      <c r="Z59" s="34">
        <v>-30</v>
      </c>
    </row>
    <row r="60" spans="1:26" ht="15.75" thickBot="1" x14ac:dyDescent="0.3">
      <c r="A60" s="26" t="s">
        <v>83</v>
      </c>
      <c r="B60" s="36">
        <v>120400</v>
      </c>
      <c r="C60" s="36">
        <v>105218</v>
      </c>
      <c r="D60" s="36">
        <v>152737</v>
      </c>
      <c r="E60" s="36">
        <v>127727</v>
      </c>
      <c r="F60" s="41"/>
      <c r="G60" s="26"/>
      <c r="H60" s="36">
        <v>70258</v>
      </c>
      <c r="I60" s="36">
        <v>76988</v>
      </c>
      <c r="J60" s="36">
        <v>135230</v>
      </c>
      <c r="K60" s="36">
        <v>134755</v>
      </c>
      <c r="L60" s="41"/>
      <c r="M60" s="26"/>
      <c r="N60" s="36">
        <v>71585</v>
      </c>
      <c r="O60" s="36">
        <v>79247</v>
      </c>
      <c r="P60" s="36">
        <v>63572</v>
      </c>
      <c r="Q60" s="36">
        <v>73563</v>
      </c>
      <c r="R60" s="34"/>
      <c r="S60" s="34"/>
      <c r="T60" s="36">
        <v>91402</v>
      </c>
      <c r="U60" s="36">
        <v>105299</v>
      </c>
      <c r="V60" s="36">
        <v>90380</v>
      </c>
      <c r="W60" s="36">
        <v>82730</v>
      </c>
      <c r="X60" s="34"/>
      <c r="Y60" s="36">
        <v>127672</v>
      </c>
      <c r="Z60" s="36">
        <v>121105</v>
      </c>
    </row>
    <row r="62" spans="1:26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2:2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2:2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2:2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2:26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2:26" x14ac:dyDescent="0.25">
      <c r="B69" s="1"/>
      <c r="C69" s="1"/>
      <c r="D69" s="1"/>
      <c r="E69" s="1"/>
      <c r="H69" s="1"/>
      <c r="I69" s="1"/>
      <c r="J69" s="1"/>
      <c r="K69" s="1"/>
    </row>
  </sheetData>
  <mergeCells count="6">
    <mergeCell ref="A2:Z2"/>
    <mergeCell ref="N6:Q6"/>
    <mergeCell ref="T6:W6"/>
    <mergeCell ref="Y6:Z6"/>
    <mergeCell ref="H6:K6"/>
    <mergeCell ref="B6:E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88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baseColWidth="10" defaultRowHeight="15" x14ac:dyDescent="0.25"/>
  <cols>
    <col min="1" max="1" width="43.85546875" customWidth="1"/>
    <col min="2" max="3" width="11" customWidth="1"/>
    <col min="4" max="4" width="9.5703125" customWidth="1"/>
    <col min="5" max="5" width="10" customWidth="1"/>
    <col min="6" max="6" width="9.140625" customWidth="1"/>
    <col min="7" max="8" width="11" customWidth="1"/>
    <col min="9" max="9" width="9.5703125" customWidth="1"/>
    <col min="10" max="10" width="10" customWidth="1"/>
    <col min="11" max="11" width="9.140625" customWidth="1"/>
    <col min="12" max="12" width="9.85546875" customWidth="1"/>
    <col min="13" max="13" width="10.28515625" customWidth="1"/>
    <col min="14" max="14" width="9" customWidth="1"/>
    <col min="15" max="15" width="12.42578125" bestFit="1" customWidth="1"/>
    <col min="16" max="16" width="3.5703125" customWidth="1"/>
    <col min="17" max="17" width="9.7109375" customWidth="1"/>
    <col min="18" max="18" width="9.140625" customWidth="1"/>
    <col min="19" max="19" width="9.85546875" customWidth="1"/>
    <col min="20" max="20" width="9.28515625" customWidth="1"/>
    <col min="21" max="21" width="3.5703125" customWidth="1"/>
    <col min="22" max="24" width="9.28515625" customWidth="1"/>
    <col min="25" max="25" width="4.7109375" customWidth="1"/>
    <col min="26" max="28" width="9.28515625" customWidth="1"/>
    <col min="29" max="29" width="4.7109375" customWidth="1"/>
    <col min="30" max="30" width="10" customWidth="1"/>
    <col min="31" max="31" width="9.140625" customWidth="1"/>
    <col min="32" max="32" width="8.42578125" customWidth="1"/>
    <col min="33" max="33" width="3.28515625" customWidth="1"/>
    <col min="34" max="34" width="9.140625" customWidth="1"/>
    <col min="35" max="36" width="9.5703125" customWidth="1"/>
    <col min="37" max="37" width="3.5703125" customWidth="1"/>
    <col min="38" max="38" width="10" customWidth="1"/>
    <col min="39" max="39" width="9.7109375" customWidth="1"/>
  </cols>
  <sheetData>
    <row r="1" spans="1:39" ht="63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</row>
    <row r="2" spans="1:39" x14ac:dyDescent="0.25">
      <c r="A2" s="47" t="s">
        <v>140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</row>
    <row r="3" spans="1:39" x14ac:dyDescent="0.25">
      <c r="A3" s="3" t="s">
        <v>135</v>
      </c>
      <c r="B3" s="3"/>
      <c r="C3" s="3"/>
      <c r="D3" s="3"/>
      <c r="E3" s="3"/>
      <c r="F3" s="3"/>
      <c r="G3" s="3"/>
      <c r="H3" s="3"/>
      <c r="I3" s="3"/>
      <c r="J3" s="3"/>
      <c r="K3" s="3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3"/>
      <c r="AH3" s="7"/>
      <c r="AI3" s="7"/>
      <c r="AJ3" s="7"/>
      <c r="AK3" s="7"/>
      <c r="AL3" s="7"/>
      <c r="AM3" s="7"/>
    </row>
    <row r="4" spans="1:39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spans="1:39" ht="24.75" customHeight="1" x14ac:dyDescent="0.25">
      <c r="A5" s="11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23"/>
      <c r="M5" s="7"/>
      <c r="N5" s="7"/>
      <c r="O5" s="7"/>
      <c r="P5" s="7"/>
      <c r="Q5" s="23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3"/>
      <c r="AH5" s="7"/>
      <c r="AI5" s="7"/>
      <c r="AJ5" s="7"/>
      <c r="AK5" s="7"/>
      <c r="AL5" s="7"/>
      <c r="AM5" s="7"/>
    </row>
    <row r="6" spans="1:39" ht="15.75" thickBot="1" x14ac:dyDescent="0.3">
      <c r="A6" s="7"/>
      <c r="B6" s="48" t="s">
        <v>183</v>
      </c>
      <c r="C6" s="48"/>
      <c r="D6" s="48"/>
      <c r="E6" s="48"/>
      <c r="F6" s="7"/>
      <c r="G6" s="48" t="s">
        <v>165</v>
      </c>
      <c r="H6" s="48"/>
      <c r="I6" s="48"/>
      <c r="J6" s="48"/>
      <c r="K6" s="7"/>
      <c r="L6" s="48" t="s">
        <v>130</v>
      </c>
      <c r="M6" s="48"/>
      <c r="N6" s="48"/>
      <c r="O6" s="48"/>
      <c r="P6" s="7"/>
      <c r="Q6" s="48" t="s">
        <v>131</v>
      </c>
      <c r="R6" s="48"/>
      <c r="S6" s="48"/>
      <c r="T6" s="48"/>
      <c r="U6" s="8"/>
      <c r="V6" s="49" t="s">
        <v>175</v>
      </c>
      <c r="W6" s="49"/>
      <c r="X6" s="49"/>
      <c r="Y6" s="7"/>
      <c r="Z6" s="49" t="s">
        <v>161</v>
      </c>
      <c r="AA6" s="49"/>
      <c r="AB6" s="49"/>
      <c r="AC6" s="7"/>
      <c r="AD6" s="49" t="s">
        <v>146</v>
      </c>
      <c r="AE6" s="49"/>
      <c r="AF6" s="49"/>
      <c r="AG6" s="7"/>
      <c r="AH6" s="49" t="s">
        <v>147</v>
      </c>
      <c r="AI6" s="49"/>
      <c r="AJ6" s="49"/>
      <c r="AK6" s="7"/>
      <c r="AL6" s="29">
        <v>2014</v>
      </c>
      <c r="AM6" s="29">
        <v>2013</v>
      </c>
    </row>
    <row r="7" spans="1:39" x14ac:dyDescent="0.25">
      <c r="A7" s="7"/>
      <c r="B7" s="21" t="s">
        <v>179</v>
      </c>
      <c r="C7" s="21" t="s">
        <v>180</v>
      </c>
      <c r="D7" s="21" t="s">
        <v>181</v>
      </c>
      <c r="E7" s="21" t="s">
        <v>182</v>
      </c>
      <c r="F7" s="7"/>
      <c r="G7" s="21" t="s">
        <v>157</v>
      </c>
      <c r="H7" s="21" t="s">
        <v>158</v>
      </c>
      <c r="I7" s="21" t="s">
        <v>159</v>
      </c>
      <c r="J7" s="21" t="s">
        <v>160</v>
      </c>
      <c r="K7" s="7"/>
      <c r="L7" s="21" t="s">
        <v>17</v>
      </c>
      <c r="M7" s="21" t="s">
        <v>19</v>
      </c>
      <c r="N7" s="21" t="s">
        <v>85</v>
      </c>
      <c r="O7" s="21" t="s">
        <v>86</v>
      </c>
      <c r="P7" s="9"/>
      <c r="Q7" s="21" t="s">
        <v>18</v>
      </c>
      <c r="R7" s="21" t="s">
        <v>20</v>
      </c>
      <c r="S7" s="21" t="s">
        <v>87</v>
      </c>
      <c r="T7" s="21" t="s">
        <v>88</v>
      </c>
      <c r="U7" s="7"/>
      <c r="V7" s="22" t="s">
        <v>176</v>
      </c>
      <c r="W7" s="22" t="s">
        <v>177</v>
      </c>
      <c r="X7" s="22" t="s">
        <v>178</v>
      </c>
      <c r="Y7" s="9"/>
      <c r="Z7" s="22" t="s">
        <v>162</v>
      </c>
      <c r="AA7" s="22" t="s">
        <v>163</v>
      </c>
      <c r="AB7" s="22" t="s">
        <v>164</v>
      </c>
      <c r="AC7" s="9"/>
      <c r="AD7" s="22" t="s">
        <v>21</v>
      </c>
      <c r="AE7" s="22" t="s">
        <v>92</v>
      </c>
      <c r="AF7" s="22" t="s">
        <v>91</v>
      </c>
      <c r="AG7" s="9"/>
      <c r="AH7" s="22" t="s">
        <v>22</v>
      </c>
      <c r="AI7" s="22" t="s">
        <v>104</v>
      </c>
      <c r="AJ7" s="22" t="s">
        <v>90</v>
      </c>
      <c r="AK7" s="7"/>
      <c r="AL7" s="29" t="s">
        <v>93</v>
      </c>
      <c r="AM7" s="29" t="s">
        <v>94</v>
      </c>
    </row>
    <row r="8" spans="1:39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</row>
    <row r="9" spans="1:39" x14ac:dyDescent="0.25">
      <c r="A9" s="26" t="s">
        <v>126</v>
      </c>
      <c r="B9" s="7"/>
      <c r="C9" s="7"/>
      <c r="D9" s="7"/>
      <c r="E9" s="7"/>
      <c r="F9" s="26"/>
      <c r="G9" s="7"/>
      <c r="H9" s="7"/>
      <c r="I9" s="7"/>
      <c r="J9" s="7"/>
      <c r="K9" s="26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</row>
    <row r="10" spans="1:39" x14ac:dyDescent="0.25">
      <c r="A10" s="26" t="s">
        <v>136</v>
      </c>
      <c r="B10" s="7"/>
      <c r="C10" s="7"/>
      <c r="D10" s="7"/>
      <c r="E10" s="7"/>
      <c r="F10" s="26"/>
      <c r="G10" s="7"/>
      <c r="H10" s="7"/>
      <c r="I10" s="7"/>
      <c r="J10" s="7"/>
      <c r="K10" s="26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</row>
    <row r="11" spans="1:39" x14ac:dyDescent="0.25">
      <c r="A11" s="7" t="s">
        <v>106</v>
      </c>
      <c r="B11" s="13">
        <v>106455</v>
      </c>
      <c r="C11" s="13">
        <v>129418</v>
      </c>
      <c r="D11" s="13">
        <v>137335</v>
      </c>
      <c r="E11" s="13">
        <v>123133</v>
      </c>
      <c r="F11" s="7"/>
      <c r="G11" s="13">
        <v>54287</v>
      </c>
      <c r="H11" s="13">
        <v>56224</v>
      </c>
      <c r="I11" s="13">
        <v>64334</v>
      </c>
      <c r="J11" s="13">
        <v>87464</v>
      </c>
      <c r="K11" s="7"/>
      <c r="L11" s="13">
        <v>19038</v>
      </c>
      <c r="M11" s="13">
        <v>28626</v>
      </c>
      <c r="N11" s="13">
        <v>33841</v>
      </c>
      <c r="O11" s="13">
        <v>44226</v>
      </c>
      <c r="P11" s="13"/>
      <c r="Q11" s="13">
        <v>30745</v>
      </c>
      <c r="R11" s="13">
        <v>41157</v>
      </c>
      <c r="S11" s="13">
        <v>32290</v>
      </c>
      <c r="T11" s="13">
        <v>27705</v>
      </c>
      <c r="U11" s="13"/>
      <c r="V11" s="13">
        <v>235873</v>
      </c>
      <c r="W11" s="13">
        <v>373208</v>
      </c>
      <c r="X11" s="13">
        <v>496341</v>
      </c>
      <c r="Y11" s="13"/>
      <c r="Z11" s="13">
        <v>110511</v>
      </c>
      <c r="AA11" s="13">
        <v>174845</v>
      </c>
      <c r="AB11" s="13">
        <v>262309</v>
      </c>
      <c r="AC11" s="13"/>
      <c r="AD11" s="13">
        <v>47664</v>
      </c>
      <c r="AE11" s="13">
        <v>81505</v>
      </c>
      <c r="AF11" s="13">
        <v>125731</v>
      </c>
      <c r="AG11" s="13"/>
      <c r="AH11" s="13">
        <v>71902</v>
      </c>
      <c r="AI11" s="13">
        <v>104192</v>
      </c>
      <c r="AJ11" s="13">
        <v>131897</v>
      </c>
      <c r="AK11" s="13"/>
      <c r="AL11" s="13">
        <v>246054</v>
      </c>
      <c r="AM11" s="13">
        <v>179324</v>
      </c>
    </row>
    <row r="12" spans="1:39" x14ac:dyDescent="0.25">
      <c r="A12" s="7" t="s">
        <v>107</v>
      </c>
      <c r="B12" s="13">
        <v>4247</v>
      </c>
      <c r="C12" s="13">
        <v>4892</v>
      </c>
      <c r="D12" s="13">
        <v>4362</v>
      </c>
      <c r="E12" s="13">
        <v>3901</v>
      </c>
      <c r="F12" s="7"/>
      <c r="G12" s="13">
        <v>23</v>
      </c>
      <c r="H12" s="13">
        <v>7664</v>
      </c>
      <c r="I12" s="13">
        <v>3783</v>
      </c>
      <c r="J12" s="13">
        <v>4403</v>
      </c>
      <c r="K12" s="7"/>
      <c r="L12" s="13">
        <v>3959</v>
      </c>
      <c r="M12" s="13">
        <v>5486</v>
      </c>
      <c r="N12" s="13">
        <v>4375</v>
      </c>
      <c r="O12" s="13">
        <v>4953</v>
      </c>
      <c r="P12" s="13"/>
      <c r="Q12" s="13">
        <v>9423</v>
      </c>
      <c r="R12" s="13">
        <v>8544</v>
      </c>
      <c r="S12" s="13">
        <v>6068</v>
      </c>
      <c r="T12" s="13">
        <v>5145</v>
      </c>
      <c r="U12" s="13"/>
      <c r="V12" s="13">
        <v>9139</v>
      </c>
      <c r="W12" s="13">
        <v>13501</v>
      </c>
      <c r="X12" s="13">
        <v>17402</v>
      </c>
      <c r="Y12" s="13"/>
      <c r="Z12" s="13">
        <v>7687</v>
      </c>
      <c r="AA12" s="13">
        <v>11470</v>
      </c>
      <c r="AB12" s="13">
        <v>15873</v>
      </c>
      <c r="AC12" s="13"/>
      <c r="AD12" s="13">
        <v>9445</v>
      </c>
      <c r="AE12" s="13">
        <v>13820</v>
      </c>
      <c r="AF12" s="13">
        <v>18773</v>
      </c>
      <c r="AG12" s="13"/>
      <c r="AH12" s="13">
        <v>17967</v>
      </c>
      <c r="AI12" s="13">
        <v>24035</v>
      </c>
      <c r="AJ12" s="13">
        <v>29180</v>
      </c>
      <c r="AK12" s="13"/>
      <c r="AL12" s="13">
        <v>118203</v>
      </c>
      <c r="AM12" s="13">
        <v>134579</v>
      </c>
    </row>
    <row r="13" spans="1:39" x14ac:dyDescent="0.25">
      <c r="A13" s="7" t="s">
        <v>108</v>
      </c>
      <c r="B13" s="13">
        <v>277</v>
      </c>
      <c r="C13" s="13">
        <v>293</v>
      </c>
      <c r="D13" s="13">
        <v>338</v>
      </c>
      <c r="E13" s="13">
        <v>290</v>
      </c>
      <c r="F13" s="7"/>
      <c r="G13" s="13">
        <v>203</v>
      </c>
      <c r="H13" s="13">
        <v>194</v>
      </c>
      <c r="I13" s="13">
        <v>241</v>
      </c>
      <c r="J13" s="13">
        <v>272</v>
      </c>
      <c r="K13" s="7"/>
      <c r="L13" s="13">
        <v>172</v>
      </c>
      <c r="M13" s="13">
        <v>191</v>
      </c>
      <c r="N13" s="13">
        <v>166</v>
      </c>
      <c r="O13" s="13">
        <v>159</v>
      </c>
      <c r="P13" s="13"/>
      <c r="Q13" s="13">
        <v>255</v>
      </c>
      <c r="R13" s="13">
        <v>279</v>
      </c>
      <c r="S13" s="13">
        <v>210</v>
      </c>
      <c r="T13" s="13">
        <v>211</v>
      </c>
      <c r="U13" s="13"/>
      <c r="V13" s="13">
        <v>570</v>
      </c>
      <c r="W13" s="13">
        <v>908</v>
      </c>
      <c r="X13" s="13">
        <v>1198</v>
      </c>
      <c r="Y13" s="13"/>
      <c r="Z13" s="13">
        <v>397</v>
      </c>
      <c r="AA13" s="13">
        <v>638</v>
      </c>
      <c r="AB13" s="13">
        <v>910</v>
      </c>
      <c r="AC13" s="13"/>
      <c r="AD13" s="13">
        <v>363</v>
      </c>
      <c r="AE13" s="13">
        <v>529</v>
      </c>
      <c r="AF13" s="13">
        <v>688</v>
      </c>
      <c r="AG13" s="13"/>
      <c r="AH13" s="13">
        <v>534</v>
      </c>
      <c r="AI13" s="13">
        <v>744</v>
      </c>
      <c r="AJ13" s="13">
        <v>955</v>
      </c>
      <c r="AK13" s="13"/>
      <c r="AL13" s="13">
        <v>1541</v>
      </c>
      <c r="AM13" s="34" t="s">
        <v>8</v>
      </c>
    </row>
    <row r="14" spans="1:39" x14ac:dyDescent="0.25">
      <c r="A14" s="7" t="s">
        <v>113</v>
      </c>
      <c r="B14" s="34">
        <v>56</v>
      </c>
      <c r="C14" s="34">
        <v>11075</v>
      </c>
      <c r="D14" s="34">
        <v>10148</v>
      </c>
      <c r="E14" s="34">
        <v>9270</v>
      </c>
      <c r="F14" s="7"/>
      <c r="G14" s="34" t="s">
        <v>8</v>
      </c>
      <c r="H14" s="34" t="s">
        <v>8</v>
      </c>
      <c r="I14" s="34" t="s">
        <v>8</v>
      </c>
      <c r="J14" s="34">
        <v>70</v>
      </c>
      <c r="K14" s="7"/>
      <c r="L14" s="34" t="s">
        <v>8</v>
      </c>
      <c r="M14" s="34" t="s">
        <v>8</v>
      </c>
      <c r="N14" s="34" t="s">
        <v>8</v>
      </c>
      <c r="O14" s="34" t="s">
        <v>8</v>
      </c>
      <c r="P14" s="13"/>
      <c r="Q14" s="13">
        <v>370</v>
      </c>
      <c r="R14" s="13">
        <v>227</v>
      </c>
      <c r="S14" s="34" t="s">
        <v>8</v>
      </c>
      <c r="T14" s="34" t="s">
        <v>8</v>
      </c>
      <c r="U14" s="34"/>
      <c r="V14" s="34">
        <v>11131</v>
      </c>
      <c r="W14" s="34">
        <v>21279</v>
      </c>
      <c r="X14" s="34">
        <v>30549</v>
      </c>
      <c r="Y14" s="13"/>
      <c r="Z14" s="34" t="s">
        <v>8</v>
      </c>
      <c r="AA14" s="34" t="s">
        <v>8</v>
      </c>
      <c r="AB14" s="34">
        <v>70</v>
      </c>
      <c r="AC14" s="13"/>
      <c r="AD14" s="34" t="s">
        <v>8</v>
      </c>
      <c r="AE14" s="34" t="s">
        <v>8</v>
      </c>
      <c r="AF14" s="34" t="s">
        <v>8</v>
      </c>
      <c r="AG14" s="13"/>
      <c r="AH14" s="13">
        <v>597</v>
      </c>
      <c r="AI14" s="13">
        <v>597</v>
      </c>
      <c r="AJ14" s="13">
        <v>597</v>
      </c>
      <c r="AK14" s="13"/>
      <c r="AL14" s="13">
        <v>1304</v>
      </c>
      <c r="AM14" s="13">
        <v>1532</v>
      </c>
    </row>
    <row r="15" spans="1:39" x14ac:dyDescent="0.25">
      <c r="A15" s="11" t="s">
        <v>105</v>
      </c>
      <c r="B15" s="12">
        <v>111035</v>
      </c>
      <c r="C15" s="12">
        <v>145678</v>
      </c>
      <c r="D15" s="12">
        <v>152183</v>
      </c>
      <c r="E15" s="12">
        <v>136594</v>
      </c>
      <c r="F15" s="11"/>
      <c r="G15" s="12">
        <v>54513</v>
      </c>
      <c r="H15" s="12">
        <v>64082</v>
      </c>
      <c r="I15" s="12">
        <v>68358</v>
      </c>
      <c r="J15" s="12">
        <v>92209</v>
      </c>
      <c r="K15" s="11"/>
      <c r="L15" s="12">
        <v>23169</v>
      </c>
      <c r="M15" s="12">
        <v>34303</v>
      </c>
      <c r="N15" s="12">
        <v>38382</v>
      </c>
      <c r="O15" s="12">
        <v>49338</v>
      </c>
      <c r="P15" s="37"/>
      <c r="Q15" s="12">
        <v>40793</v>
      </c>
      <c r="R15" s="12">
        <v>50207</v>
      </c>
      <c r="S15" s="12">
        <v>38568</v>
      </c>
      <c r="T15" s="12">
        <v>33061</v>
      </c>
      <c r="U15" s="12"/>
      <c r="V15" s="12">
        <v>256713</v>
      </c>
      <c r="W15" s="12">
        <v>408896</v>
      </c>
      <c r="X15" s="12">
        <v>545490</v>
      </c>
      <c r="Y15" s="37"/>
      <c r="Z15" s="12">
        <v>118595</v>
      </c>
      <c r="AA15" s="12">
        <v>186953</v>
      </c>
      <c r="AB15" s="12">
        <v>279162</v>
      </c>
      <c r="AC15" s="37"/>
      <c r="AD15" s="12">
        <v>57472</v>
      </c>
      <c r="AE15" s="12">
        <v>95854</v>
      </c>
      <c r="AF15" s="12">
        <v>145192</v>
      </c>
      <c r="AG15" s="37"/>
      <c r="AH15" s="12">
        <v>91000</v>
      </c>
      <c r="AI15" s="12">
        <v>129568</v>
      </c>
      <c r="AJ15" s="12">
        <v>162629</v>
      </c>
      <c r="AK15" s="13"/>
      <c r="AL15" s="12">
        <v>367102</v>
      </c>
      <c r="AM15" s="12">
        <v>315435</v>
      </c>
    </row>
    <row r="16" spans="1:39" x14ac:dyDescent="0.25">
      <c r="A16" s="11"/>
      <c r="B16" s="12"/>
      <c r="C16" s="12"/>
      <c r="D16" s="12"/>
      <c r="E16" s="12"/>
      <c r="F16" s="11"/>
      <c r="G16" s="12"/>
      <c r="H16" s="12"/>
      <c r="I16" s="12"/>
      <c r="J16" s="12"/>
      <c r="K16" s="11"/>
      <c r="L16" s="12"/>
      <c r="M16" s="12"/>
      <c r="N16" s="12"/>
      <c r="O16" s="12"/>
      <c r="P16" s="37"/>
      <c r="Q16" s="12"/>
      <c r="R16" s="12"/>
      <c r="S16" s="12"/>
      <c r="T16" s="12"/>
      <c r="U16" s="12"/>
      <c r="V16" s="12"/>
      <c r="W16" s="12"/>
      <c r="X16" s="12"/>
      <c r="Y16" s="37"/>
      <c r="Z16" s="12"/>
      <c r="AA16" s="12"/>
      <c r="AB16" s="12"/>
      <c r="AC16" s="37"/>
      <c r="AD16" s="12"/>
      <c r="AE16" s="12"/>
      <c r="AF16" s="12"/>
      <c r="AG16" s="37"/>
      <c r="AH16" s="12"/>
      <c r="AI16" s="12"/>
      <c r="AJ16" s="12"/>
      <c r="AK16" s="13"/>
      <c r="AL16" s="12"/>
      <c r="AM16" s="12"/>
    </row>
    <row r="17" spans="1:39" x14ac:dyDescent="0.25">
      <c r="A17" s="26" t="s">
        <v>137</v>
      </c>
      <c r="B17" s="12"/>
      <c r="C17" s="12"/>
      <c r="D17" s="12"/>
      <c r="E17" s="12"/>
      <c r="F17" s="26"/>
      <c r="G17" s="12"/>
      <c r="H17" s="12"/>
      <c r="I17" s="12"/>
      <c r="J17" s="12"/>
      <c r="K17" s="26"/>
      <c r="L17" s="12"/>
      <c r="M17" s="12"/>
      <c r="N17" s="12"/>
      <c r="O17" s="12"/>
      <c r="P17" s="37"/>
      <c r="Q17" s="12"/>
      <c r="R17" s="12"/>
      <c r="S17" s="12"/>
      <c r="T17" s="12"/>
      <c r="U17" s="12"/>
      <c r="V17" s="12"/>
      <c r="W17" s="12"/>
      <c r="X17" s="12"/>
      <c r="Y17" s="37"/>
      <c r="Z17" s="12"/>
      <c r="AA17" s="12"/>
      <c r="AB17" s="12"/>
      <c r="AC17" s="37"/>
      <c r="AD17" s="12"/>
      <c r="AE17" s="12"/>
      <c r="AF17" s="12"/>
      <c r="AG17" s="37"/>
      <c r="AH17" s="12"/>
      <c r="AI17" s="12"/>
      <c r="AJ17" s="12"/>
      <c r="AK17" s="13"/>
      <c r="AL17" s="12"/>
      <c r="AM17" s="12"/>
    </row>
    <row r="18" spans="1:39" x14ac:dyDescent="0.25">
      <c r="A18" s="7" t="s">
        <v>106</v>
      </c>
      <c r="B18" s="34">
        <v>306</v>
      </c>
      <c r="C18" s="34">
        <v>359</v>
      </c>
      <c r="D18" s="34">
        <v>400</v>
      </c>
      <c r="E18" s="34">
        <v>464</v>
      </c>
      <c r="F18" s="7"/>
      <c r="G18" s="34">
        <v>154</v>
      </c>
      <c r="H18" s="13">
        <v>169</v>
      </c>
      <c r="I18" s="13">
        <v>185</v>
      </c>
      <c r="J18" s="13">
        <v>259</v>
      </c>
      <c r="K18" s="7"/>
      <c r="L18" s="34" t="s">
        <v>8</v>
      </c>
      <c r="M18" s="34" t="s">
        <v>8</v>
      </c>
      <c r="N18" s="13">
        <v>320</v>
      </c>
      <c r="O18" s="13">
        <v>178</v>
      </c>
      <c r="P18" s="13"/>
      <c r="Q18" s="34" t="s">
        <v>8</v>
      </c>
      <c r="R18" s="34" t="s">
        <v>8</v>
      </c>
      <c r="S18" s="34" t="s">
        <v>8</v>
      </c>
      <c r="T18" s="34" t="s">
        <v>8</v>
      </c>
      <c r="U18" s="34"/>
      <c r="V18" s="34">
        <v>665</v>
      </c>
      <c r="W18" s="13">
        <v>1065</v>
      </c>
      <c r="X18" s="13">
        <v>1529</v>
      </c>
      <c r="Y18" s="13"/>
      <c r="Z18" s="34">
        <v>323</v>
      </c>
      <c r="AA18" s="13">
        <v>508</v>
      </c>
      <c r="AB18" s="13">
        <v>767</v>
      </c>
      <c r="AC18" s="13"/>
      <c r="AD18" s="34" t="s">
        <v>8</v>
      </c>
      <c r="AE18" s="13">
        <v>320</v>
      </c>
      <c r="AF18" s="13">
        <v>498</v>
      </c>
      <c r="AG18" s="13"/>
      <c r="AH18" s="34" t="s">
        <v>8</v>
      </c>
      <c r="AI18" s="34" t="s">
        <v>8</v>
      </c>
      <c r="AJ18" s="34" t="s">
        <v>8</v>
      </c>
      <c r="AK18" s="13"/>
      <c r="AL18" s="13">
        <v>31</v>
      </c>
      <c r="AM18" s="34" t="s">
        <v>8</v>
      </c>
    </row>
    <row r="19" spans="1:39" x14ac:dyDescent="0.25">
      <c r="A19" s="7" t="s">
        <v>107</v>
      </c>
      <c r="B19" s="13">
        <v>4789</v>
      </c>
      <c r="C19" s="13">
        <v>4413</v>
      </c>
      <c r="D19" s="13">
        <v>4978</v>
      </c>
      <c r="E19" s="13">
        <v>5777</v>
      </c>
      <c r="F19" s="7"/>
      <c r="G19" s="13">
        <v>4840</v>
      </c>
      <c r="H19" s="13">
        <v>3448</v>
      </c>
      <c r="I19" s="13">
        <v>4154</v>
      </c>
      <c r="J19" s="13">
        <v>4423</v>
      </c>
      <c r="K19" s="7"/>
      <c r="L19" s="13">
        <v>5242</v>
      </c>
      <c r="M19" s="13">
        <v>4319</v>
      </c>
      <c r="N19" s="13">
        <v>4207</v>
      </c>
      <c r="O19" s="13">
        <v>4181</v>
      </c>
      <c r="P19" s="13"/>
      <c r="Q19" s="13">
        <v>4478</v>
      </c>
      <c r="R19" s="13">
        <v>3225</v>
      </c>
      <c r="S19" s="13">
        <v>2901</v>
      </c>
      <c r="T19" s="13">
        <v>5024</v>
      </c>
      <c r="U19" s="13"/>
      <c r="V19" s="13">
        <v>9202</v>
      </c>
      <c r="W19" s="13">
        <v>14180</v>
      </c>
      <c r="X19" s="13">
        <v>19957</v>
      </c>
      <c r="Y19" s="13"/>
      <c r="Z19" s="13">
        <v>8288</v>
      </c>
      <c r="AA19" s="13">
        <v>12442</v>
      </c>
      <c r="AB19" s="13">
        <v>16865</v>
      </c>
      <c r="AC19" s="13"/>
      <c r="AD19" s="13">
        <v>9561</v>
      </c>
      <c r="AE19" s="13">
        <v>13768</v>
      </c>
      <c r="AF19" s="13">
        <v>17949</v>
      </c>
      <c r="AG19" s="13"/>
      <c r="AH19" s="13">
        <v>7703</v>
      </c>
      <c r="AI19" s="13">
        <v>10604</v>
      </c>
      <c r="AJ19" s="13">
        <v>15628</v>
      </c>
      <c r="AK19" s="13"/>
      <c r="AL19" s="13">
        <v>27517</v>
      </c>
      <c r="AM19" s="13">
        <v>22912</v>
      </c>
    </row>
    <row r="20" spans="1:39" x14ac:dyDescent="0.25">
      <c r="A20" s="7" t="s">
        <v>108</v>
      </c>
      <c r="B20" s="13">
        <v>7672</v>
      </c>
      <c r="C20" s="13">
        <v>7030</v>
      </c>
      <c r="D20" s="13">
        <v>7227</v>
      </c>
      <c r="E20" s="13">
        <v>6926</v>
      </c>
      <c r="F20" s="7"/>
      <c r="G20" s="13">
        <v>7201</v>
      </c>
      <c r="H20" s="13">
        <v>7528</v>
      </c>
      <c r="I20" s="13">
        <v>9212</v>
      </c>
      <c r="J20" s="13">
        <v>9387</v>
      </c>
      <c r="K20" s="7"/>
      <c r="L20" s="13">
        <v>8153</v>
      </c>
      <c r="M20" s="13">
        <v>7302</v>
      </c>
      <c r="N20" s="13">
        <v>6949</v>
      </c>
      <c r="O20" s="13">
        <v>6627</v>
      </c>
      <c r="P20" s="13"/>
      <c r="Q20" s="13">
        <v>9160</v>
      </c>
      <c r="R20" s="13">
        <v>8607</v>
      </c>
      <c r="S20" s="13">
        <v>6351</v>
      </c>
      <c r="T20" s="13">
        <v>7315</v>
      </c>
      <c r="U20" s="13"/>
      <c r="V20" s="13">
        <v>14702</v>
      </c>
      <c r="W20" s="13">
        <v>21929</v>
      </c>
      <c r="X20" s="13">
        <v>28855</v>
      </c>
      <c r="Y20" s="13"/>
      <c r="Z20" s="13">
        <v>14729</v>
      </c>
      <c r="AA20" s="13">
        <v>23941</v>
      </c>
      <c r="AB20" s="13">
        <v>33328</v>
      </c>
      <c r="AC20" s="13"/>
      <c r="AD20" s="13">
        <v>15455</v>
      </c>
      <c r="AE20" s="13">
        <v>22404</v>
      </c>
      <c r="AF20" s="13">
        <v>29031</v>
      </c>
      <c r="AG20" s="13"/>
      <c r="AH20" s="13">
        <v>17767</v>
      </c>
      <c r="AI20" s="13">
        <v>24118</v>
      </c>
      <c r="AJ20" s="13">
        <v>31433</v>
      </c>
      <c r="AK20" s="13"/>
      <c r="AL20" s="13">
        <v>34080</v>
      </c>
      <c r="AM20" s="34" t="s">
        <v>8</v>
      </c>
    </row>
    <row r="21" spans="1:39" x14ac:dyDescent="0.25">
      <c r="A21" s="7" t="s">
        <v>113</v>
      </c>
      <c r="B21" s="34">
        <v>76</v>
      </c>
      <c r="C21" s="34">
        <v>1850</v>
      </c>
      <c r="D21" s="34">
        <v>1998</v>
      </c>
      <c r="E21" s="34">
        <v>1406</v>
      </c>
      <c r="F21" s="7"/>
      <c r="G21" s="34" t="s">
        <v>8</v>
      </c>
      <c r="H21" s="34" t="s">
        <v>8</v>
      </c>
      <c r="I21" s="34" t="s">
        <v>8</v>
      </c>
      <c r="J21" s="34" t="s">
        <v>8</v>
      </c>
      <c r="K21" s="7"/>
      <c r="L21" s="34" t="s">
        <v>8</v>
      </c>
      <c r="M21" s="34" t="s">
        <v>8</v>
      </c>
      <c r="N21" s="34" t="s">
        <v>8</v>
      </c>
      <c r="O21" s="34" t="s">
        <v>8</v>
      </c>
      <c r="P21" s="13"/>
      <c r="Q21" s="34" t="s">
        <v>8</v>
      </c>
      <c r="R21" s="34" t="s">
        <v>8</v>
      </c>
      <c r="S21" s="34" t="s">
        <v>8</v>
      </c>
      <c r="T21" s="34" t="s">
        <v>8</v>
      </c>
      <c r="U21" s="34"/>
      <c r="V21" s="34">
        <v>1926</v>
      </c>
      <c r="W21" s="34">
        <v>3924</v>
      </c>
      <c r="X21" s="34">
        <v>5330</v>
      </c>
      <c r="Y21" s="13"/>
      <c r="Z21" s="34" t="s">
        <v>8</v>
      </c>
      <c r="AA21" s="34" t="s">
        <v>8</v>
      </c>
      <c r="AB21" s="34" t="s">
        <v>8</v>
      </c>
      <c r="AC21" s="13"/>
      <c r="AD21" s="34" t="s">
        <v>8</v>
      </c>
      <c r="AE21" s="34" t="s">
        <v>8</v>
      </c>
      <c r="AF21" s="34" t="s">
        <v>8</v>
      </c>
      <c r="AG21" s="13"/>
      <c r="AH21" s="34" t="s">
        <v>8</v>
      </c>
      <c r="AI21" s="34" t="s">
        <v>8</v>
      </c>
      <c r="AJ21" s="34" t="s">
        <v>8</v>
      </c>
      <c r="AK21" s="13"/>
      <c r="AL21" s="13">
        <v>4</v>
      </c>
      <c r="AM21" s="13">
        <v>6</v>
      </c>
    </row>
    <row r="22" spans="1:39" x14ac:dyDescent="0.25">
      <c r="A22" s="11" t="s">
        <v>109</v>
      </c>
      <c r="B22" s="12">
        <v>12843</v>
      </c>
      <c r="C22" s="12">
        <v>13652</v>
      </c>
      <c r="D22" s="12">
        <v>14603</v>
      </c>
      <c r="E22" s="12">
        <v>14573</v>
      </c>
      <c r="F22" s="11"/>
      <c r="G22" s="12">
        <v>12195</v>
      </c>
      <c r="H22" s="12">
        <v>11145</v>
      </c>
      <c r="I22" s="12">
        <v>13551</v>
      </c>
      <c r="J22" s="12">
        <v>14069</v>
      </c>
      <c r="K22" s="11"/>
      <c r="L22" s="12">
        <v>13395</v>
      </c>
      <c r="M22" s="12">
        <v>11621</v>
      </c>
      <c r="N22" s="12">
        <v>11476</v>
      </c>
      <c r="O22" s="12">
        <v>10986</v>
      </c>
      <c r="P22" s="13"/>
      <c r="Q22" s="12">
        <v>13638</v>
      </c>
      <c r="R22" s="12">
        <v>11832</v>
      </c>
      <c r="S22" s="12">
        <v>9252</v>
      </c>
      <c r="T22" s="12">
        <v>12339</v>
      </c>
      <c r="U22" s="12"/>
      <c r="V22" s="12">
        <v>26495</v>
      </c>
      <c r="W22" s="12">
        <v>41098</v>
      </c>
      <c r="X22" s="12">
        <v>55671</v>
      </c>
      <c r="Y22" s="13"/>
      <c r="Z22" s="12">
        <v>23340</v>
      </c>
      <c r="AA22" s="12">
        <v>36891</v>
      </c>
      <c r="AB22" s="12">
        <v>50960</v>
      </c>
      <c r="AC22" s="13"/>
      <c r="AD22" s="12">
        <v>25016</v>
      </c>
      <c r="AE22" s="12">
        <v>36492</v>
      </c>
      <c r="AF22" s="12">
        <v>47478</v>
      </c>
      <c r="AG22" s="13"/>
      <c r="AH22" s="12">
        <v>25470</v>
      </c>
      <c r="AI22" s="12">
        <v>34722</v>
      </c>
      <c r="AJ22" s="12">
        <v>47061</v>
      </c>
      <c r="AK22" s="13"/>
      <c r="AL22" s="12">
        <v>61632</v>
      </c>
      <c r="AM22" s="12">
        <v>22918</v>
      </c>
    </row>
    <row r="23" spans="1:39" x14ac:dyDescent="0.25">
      <c r="A23" s="7"/>
      <c r="B23" s="12"/>
      <c r="C23" s="12"/>
      <c r="D23" s="12"/>
      <c r="E23" s="12"/>
      <c r="F23" s="7"/>
      <c r="G23" s="38"/>
      <c r="H23" s="38"/>
      <c r="I23" s="38"/>
      <c r="J23" s="38"/>
      <c r="K23" s="7"/>
      <c r="L23" s="38"/>
      <c r="M23" s="38"/>
      <c r="N23" s="38"/>
      <c r="O23" s="38"/>
      <c r="P23" s="37"/>
      <c r="Q23" s="38"/>
      <c r="R23" s="38"/>
      <c r="S23" s="38"/>
      <c r="T23" s="38"/>
      <c r="U23" s="38"/>
      <c r="V23" s="38"/>
      <c r="W23" s="12"/>
      <c r="X23" s="38"/>
      <c r="Y23" s="37"/>
      <c r="Z23" s="38"/>
      <c r="AA23" s="12"/>
      <c r="AB23" s="38"/>
      <c r="AC23" s="37"/>
      <c r="AD23" s="38"/>
      <c r="AE23" s="38"/>
      <c r="AF23" s="38"/>
      <c r="AG23" s="37"/>
      <c r="AH23" s="38"/>
      <c r="AI23" s="38"/>
      <c r="AJ23" s="38"/>
      <c r="AK23" s="13"/>
      <c r="AL23" s="38"/>
      <c r="AM23" s="13"/>
    </row>
    <row r="24" spans="1:39" ht="15.75" thickBot="1" x14ac:dyDescent="0.3">
      <c r="A24" s="11" t="s">
        <v>127</v>
      </c>
      <c r="B24" s="24">
        <v>123878</v>
      </c>
      <c r="C24" s="24">
        <v>159330</v>
      </c>
      <c r="D24" s="24">
        <v>166786</v>
      </c>
      <c r="E24" s="24">
        <v>151167</v>
      </c>
      <c r="F24" s="11"/>
      <c r="G24" s="24">
        <v>66708</v>
      </c>
      <c r="H24" s="24">
        <v>75227</v>
      </c>
      <c r="I24" s="24">
        <v>81909</v>
      </c>
      <c r="J24" s="24">
        <v>106278</v>
      </c>
      <c r="K24" s="11"/>
      <c r="L24" s="24">
        <v>36564</v>
      </c>
      <c r="M24" s="24">
        <v>45924</v>
      </c>
      <c r="N24" s="24">
        <v>49858</v>
      </c>
      <c r="O24" s="24">
        <v>60324</v>
      </c>
      <c r="P24" s="12"/>
      <c r="Q24" s="24">
        <v>54431</v>
      </c>
      <c r="R24" s="24">
        <v>62039</v>
      </c>
      <c r="S24" s="24">
        <v>47820</v>
      </c>
      <c r="T24" s="24">
        <v>45400</v>
      </c>
      <c r="U24" s="14"/>
      <c r="V24" s="24">
        <v>283208</v>
      </c>
      <c r="W24" s="24">
        <v>449994</v>
      </c>
      <c r="X24" s="24">
        <v>601161</v>
      </c>
      <c r="Y24" s="12"/>
      <c r="Z24" s="24">
        <v>141935</v>
      </c>
      <c r="AA24" s="24">
        <v>223844</v>
      </c>
      <c r="AB24" s="24">
        <v>330122</v>
      </c>
      <c r="AC24" s="12"/>
      <c r="AD24" s="24">
        <v>82488</v>
      </c>
      <c r="AE24" s="24">
        <v>132346</v>
      </c>
      <c r="AF24" s="24">
        <v>192670</v>
      </c>
      <c r="AG24" s="12"/>
      <c r="AH24" s="24">
        <v>116470</v>
      </c>
      <c r="AI24" s="24">
        <v>164290</v>
      </c>
      <c r="AJ24" s="24">
        <v>209690</v>
      </c>
      <c r="AK24" s="13"/>
      <c r="AL24" s="24">
        <v>428734</v>
      </c>
      <c r="AM24" s="24">
        <v>338353</v>
      </c>
    </row>
    <row r="25" spans="1:39" x14ac:dyDescent="0.25">
      <c r="A25" s="11"/>
      <c r="B25" s="12"/>
      <c r="C25" s="12"/>
      <c r="D25" s="12"/>
      <c r="E25" s="12"/>
      <c r="F25" s="11"/>
      <c r="G25" s="12"/>
      <c r="H25" s="12"/>
      <c r="I25" s="12"/>
      <c r="J25" s="12"/>
      <c r="K25" s="11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3"/>
      <c r="AL25" s="12"/>
      <c r="AM25" s="13"/>
    </row>
    <row r="26" spans="1:39" x14ac:dyDescent="0.25">
      <c r="A26" s="26" t="s">
        <v>128</v>
      </c>
      <c r="B26" s="13"/>
      <c r="C26" s="13"/>
      <c r="D26" s="13"/>
      <c r="E26" s="13"/>
      <c r="F26" s="26"/>
      <c r="G26" s="13"/>
      <c r="H26" s="13"/>
      <c r="I26" s="13"/>
      <c r="J26" s="13"/>
      <c r="K26" s="26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2"/>
      <c r="AM26" s="13"/>
    </row>
    <row r="27" spans="1:39" x14ac:dyDescent="0.25">
      <c r="A27" s="7" t="s">
        <v>106</v>
      </c>
      <c r="B27" s="13">
        <v>-25369</v>
      </c>
      <c r="C27" s="13">
        <v>-29577</v>
      </c>
      <c r="D27" s="13">
        <v>-34435</v>
      </c>
      <c r="E27" s="13">
        <v>-29152</v>
      </c>
      <c r="F27" s="7"/>
      <c r="G27" s="13">
        <v>-11924</v>
      </c>
      <c r="H27" s="13">
        <v>-15429</v>
      </c>
      <c r="I27" s="13">
        <v>-16963</v>
      </c>
      <c r="J27" s="13">
        <v>-22597</v>
      </c>
      <c r="K27" s="7"/>
      <c r="L27" s="13">
        <v>-5849</v>
      </c>
      <c r="M27" s="13">
        <v>-6286</v>
      </c>
      <c r="N27" s="13">
        <v>-12006</v>
      </c>
      <c r="O27" s="13">
        <v>-12467</v>
      </c>
      <c r="P27" s="13"/>
      <c r="Q27" s="13">
        <v>-11497</v>
      </c>
      <c r="R27" s="13">
        <v>-12650</v>
      </c>
      <c r="S27" s="13">
        <v>-11021</v>
      </c>
      <c r="T27" s="13">
        <v>-13366</v>
      </c>
      <c r="U27" s="13"/>
      <c r="V27" s="13">
        <v>-54946</v>
      </c>
      <c r="W27" s="13">
        <v>-89381</v>
      </c>
      <c r="X27" s="13">
        <v>-118533</v>
      </c>
      <c r="Y27" s="13"/>
      <c r="Z27" s="13">
        <v>-27353</v>
      </c>
      <c r="AA27" s="13">
        <v>-44316</v>
      </c>
      <c r="AB27" s="13">
        <v>-66913</v>
      </c>
      <c r="AC27" s="13"/>
      <c r="AD27" s="13">
        <v>-12135</v>
      </c>
      <c r="AE27" s="13">
        <v>-24141</v>
      </c>
      <c r="AF27" s="13">
        <v>-36608</v>
      </c>
      <c r="AG27" s="13"/>
      <c r="AH27" s="13">
        <v>-24147</v>
      </c>
      <c r="AI27" s="13">
        <v>-35168</v>
      </c>
      <c r="AJ27" s="13">
        <v>-48534</v>
      </c>
      <c r="AK27" s="13"/>
      <c r="AL27" s="13">
        <v>-80953</v>
      </c>
      <c r="AM27" s="13">
        <v>-72479</v>
      </c>
    </row>
    <row r="28" spans="1:39" x14ac:dyDescent="0.25">
      <c r="A28" s="7" t="s">
        <v>107</v>
      </c>
      <c r="B28" s="13">
        <v>-5754</v>
      </c>
      <c r="C28" s="13">
        <v>-5300</v>
      </c>
      <c r="D28" s="13">
        <v>-4187</v>
      </c>
      <c r="E28" s="13">
        <v>-6658</v>
      </c>
      <c r="F28" s="7"/>
      <c r="G28" s="13">
        <v>-2808</v>
      </c>
      <c r="H28" s="13">
        <v>-6923</v>
      </c>
      <c r="I28" s="13">
        <v>-5623</v>
      </c>
      <c r="J28" s="13">
        <v>-5645</v>
      </c>
      <c r="K28" s="7"/>
      <c r="L28" s="13">
        <v>-5195</v>
      </c>
      <c r="M28" s="13">
        <v>-5513</v>
      </c>
      <c r="N28" s="13">
        <v>-5445</v>
      </c>
      <c r="O28" s="13">
        <v>-6016</v>
      </c>
      <c r="P28" s="13"/>
      <c r="Q28" s="13">
        <v>-10048</v>
      </c>
      <c r="R28" s="13">
        <v>-7047</v>
      </c>
      <c r="S28" s="13">
        <v>-5270</v>
      </c>
      <c r="T28" s="13">
        <v>-6339</v>
      </c>
      <c r="U28" s="13"/>
      <c r="V28" s="13">
        <v>-11054</v>
      </c>
      <c r="W28" s="13">
        <v>-15241</v>
      </c>
      <c r="X28" s="13">
        <v>-21899</v>
      </c>
      <c r="Y28" s="13"/>
      <c r="Z28" s="13">
        <v>-9731</v>
      </c>
      <c r="AA28" s="13">
        <v>-15354</v>
      </c>
      <c r="AB28" s="13">
        <v>-20999</v>
      </c>
      <c r="AC28" s="13"/>
      <c r="AD28" s="13">
        <v>-10708</v>
      </c>
      <c r="AE28" s="13">
        <v>-16153</v>
      </c>
      <c r="AF28" s="13">
        <v>-22169</v>
      </c>
      <c r="AG28" s="13"/>
      <c r="AH28" s="13">
        <v>-17095</v>
      </c>
      <c r="AI28" s="13">
        <v>-22365</v>
      </c>
      <c r="AJ28" s="13">
        <v>-28704</v>
      </c>
      <c r="AK28" s="13"/>
      <c r="AL28" s="13">
        <v>-41768</v>
      </c>
      <c r="AM28" s="13">
        <v>-38530</v>
      </c>
    </row>
    <row r="29" spans="1:39" x14ac:dyDescent="0.25">
      <c r="A29" s="7" t="s">
        <v>108</v>
      </c>
      <c r="B29" s="13">
        <v>-2333</v>
      </c>
      <c r="C29" s="13">
        <v>-2289</v>
      </c>
      <c r="D29" s="13">
        <v>-2022</v>
      </c>
      <c r="E29" s="13">
        <v>-2141</v>
      </c>
      <c r="F29" s="7"/>
      <c r="G29" s="13">
        <v>-2820</v>
      </c>
      <c r="H29" s="13">
        <v>-2951</v>
      </c>
      <c r="I29" s="13">
        <v>-3092</v>
      </c>
      <c r="J29" s="13">
        <v>-1874</v>
      </c>
      <c r="K29" s="7"/>
      <c r="L29" s="13">
        <v>-1971</v>
      </c>
      <c r="M29" s="13">
        <v>-1988</v>
      </c>
      <c r="N29" s="13">
        <v>-2156</v>
      </c>
      <c r="O29" s="13">
        <v>-2343</v>
      </c>
      <c r="P29" s="13"/>
      <c r="Q29" s="13">
        <v>-1864</v>
      </c>
      <c r="R29" s="13">
        <v>-1690</v>
      </c>
      <c r="S29" s="13">
        <v>-2041</v>
      </c>
      <c r="T29" s="13">
        <v>-2461</v>
      </c>
      <c r="U29" s="13"/>
      <c r="V29" s="13">
        <v>-4622</v>
      </c>
      <c r="W29" s="13">
        <v>-6644</v>
      </c>
      <c r="X29" s="13">
        <v>-8785</v>
      </c>
      <c r="Y29" s="13"/>
      <c r="Z29" s="13">
        <v>-5771</v>
      </c>
      <c r="AA29" s="13">
        <v>-8863</v>
      </c>
      <c r="AB29" s="13">
        <v>-10737</v>
      </c>
      <c r="AC29" s="13"/>
      <c r="AD29" s="13">
        <v>-3959</v>
      </c>
      <c r="AE29" s="13">
        <v>-6115</v>
      </c>
      <c r="AF29" s="13">
        <v>-8458</v>
      </c>
      <c r="AG29" s="13"/>
      <c r="AH29" s="13">
        <v>-3554</v>
      </c>
      <c r="AI29" s="13">
        <v>-5595</v>
      </c>
      <c r="AJ29" s="13">
        <v>-8056</v>
      </c>
      <c r="AK29" s="13"/>
      <c r="AL29" s="13">
        <v>-8148</v>
      </c>
      <c r="AM29" s="34" t="s">
        <v>8</v>
      </c>
    </row>
    <row r="30" spans="1:39" x14ac:dyDescent="0.25">
      <c r="A30" s="7" t="s">
        <v>113</v>
      </c>
      <c r="B30" s="34">
        <v>-634</v>
      </c>
      <c r="C30" s="34">
        <v>-7590</v>
      </c>
      <c r="D30" s="34">
        <v>-8078</v>
      </c>
      <c r="E30" s="34">
        <v>-8741</v>
      </c>
      <c r="F30" s="7"/>
      <c r="G30" s="34" t="s">
        <v>8</v>
      </c>
      <c r="H30" s="34" t="s">
        <v>8</v>
      </c>
      <c r="I30" s="34" t="s">
        <v>8</v>
      </c>
      <c r="J30" s="34">
        <v>-338</v>
      </c>
      <c r="K30" s="7"/>
      <c r="L30" s="34" t="s">
        <v>8</v>
      </c>
      <c r="M30" s="34" t="s">
        <v>8</v>
      </c>
      <c r="N30" s="34" t="s">
        <v>8</v>
      </c>
      <c r="O30" s="34" t="s">
        <v>8</v>
      </c>
      <c r="P30" s="13"/>
      <c r="Q30" s="13">
        <v>-486</v>
      </c>
      <c r="R30" s="13">
        <v>-1085</v>
      </c>
      <c r="S30" s="13">
        <v>115</v>
      </c>
      <c r="T30" s="13">
        <v>8</v>
      </c>
      <c r="U30" s="13"/>
      <c r="V30" s="34">
        <v>-8224</v>
      </c>
      <c r="W30" s="34">
        <v>-16302</v>
      </c>
      <c r="X30" s="34">
        <v>-25043</v>
      </c>
      <c r="Y30" s="13"/>
      <c r="Z30" s="34" t="s">
        <v>8</v>
      </c>
      <c r="AA30" s="34" t="s">
        <v>8</v>
      </c>
      <c r="AB30" s="34">
        <v>-338</v>
      </c>
      <c r="AC30" s="13"/>
      <c r="AD30" s="34" t="s">
        <v>8</v>
      </c>
      <c r="AE30" s="34" t="s">
        <v>8</v>
      </c>
      <c r="AF30" s="34" t="s">
        <v>8</v>
      </c>
      <c r="AG30" s="13"/>
      <c r="AH30" s="13">
        <v>-1571</v>
      </c>
      <c r="AI30" s="13">
        <v>-1456</v>
      </c>
      <c r="AJ30" s="13">
        <v>-1448</v>
      </c>
      <c r="AK30" s="13"/>
      <c r="AL30" s="13">
        <v>-550</v>
      </c>
      <c r="AM30" s="13">
        <v>-287</v>
      </c>
    </row>
    <row r="31" spans="1:39" ht="15.75" thickBot="1" x14ac:dyDescent="0.3">
      <c r="A31" s="11" t="s">
        <v>125</v>
      </c>
      <c r="B31" s="24">
        <v>-34090</v>
      </c>
      <c r="C31" s="24">
        <v>-44756</v>
      </c>
      <c r="D31" s="24">
        <v>-48722</v>
      </c>
      <c r="E31" s="24">
        <v>-46692</v>
      </c>
      <c r="F31" s="11"/>
      <c r="G31" s="24">
        <v>-17552</v>
      </c>
      <c r="H31" s="24">
        <v>-25303</v>
      </c>
      <c r="I31" s="24">
        <v>-25678</v>
      </c>
      <c r="J31" s="24">
        <v>-30454</v>
      </c>
      <c r="K31" s="11"/>
      <c r="L31" s="24">
        <v>-13015</v>
      </c>
      <c r="M31" s="24">
        <v>-13787</v>
      </c>
      <c r="N31" s="24">
        <v>-19607</v>
      </c>
      <c r="O31" s="24">
        <v>-20826</v>
      </c>
      <c r="P31" s="12"/>
      <c r="Q31" s="24">
        <v>-23895</v>
      </c>
      <c r="R31" s="24">
        <v>-22472</v>
      </c>
      <c r="S31" s="24">
        <v>-18217</v>
      </c>
      <c r="T31" s="24">
        <v>-22158</v>
      </c>
      <c r="U31" s="14"/>
      <c r="V31" s="24">
        <v>-78846</v>
      </c>
      <c r="W31" s="24">
        <v>-127568</v>
      </c>
      <c r="X31" s="24">
        <v>-174260</v>
      </c>
      <c r="Y31" s="12"/>
      <c r="Z31" s="24">
        <v>-42855</v>
      </c>
      <c r="AA31" s="24">
        <v>-68533</v>
      </c>
      <c r="AB31" s="24">
        <v>-98987</v>
      </c>
      <c r="AC31" s="12"/>
      <c r="AD31" s="24">
        <v>-26802</v>
      </c>
      <c r="AE31" s="24">
        <v>-46409</v>
      </c>
      <c r="AF31" s="24">
        <v>-67235</v>
      </c>
      <c r="AG31" s="12"/>
      <c r="AH31" s="24">
        <v>-46367</v>
      </c>
      <c r="AI31" s="24">
        <v>-64584</v>
      </c>
      <c r="AJ31" s="24">
        <v>-86742</v>
      </c>
      <c r="AK31" s="13"/>
      <c r="AL31" s="24">
        <v>-131419</v>
      </c>
      <c r="AM31" s="24">
        <v>-111296</v>
      </c>
    </row>
    <row r="32" spans="1:39" x14ac:dyDescent="0.25">
      <c r="A32" s="7" t="s">
        <v>129</v>
      </c>
      <c r="B32" s="14"/>
      <c r="C32" s="14"/>
      <c r="D32" s="14"/>
      <c r="E32" s="14"/>
      <c r="F32" s="7"/>
      <c r="G32" s="14"/>
      <c r="H32" s="14"/>
      <c r="I32" s="14"/>
      <c r="J32" s="14"/>
      <c r="K32" s="7"/>
      <c r="L32" s="14"/>
      <c r="M32" s="14"/>
      <c r="N32" s="14"/>
      <c r="O32" s="14"/>
      <c r="P32" s="12"/>
      <c r="Q32" s="14"/>
      <c r="R32" s="14"/>
      <c r="S32" s="14"/>
      <c r="T32" s="14"/>
      <c r="U32" s="14"/>
      <c r="V32" s="14"/>
      <c r="W32" s="12"/>
      <c r="X32" s="14"/>
      <c r="Y32" s="12"/>
      <c r="Z32" s="14"/>
      <c r="AA32" s="12"/>
      <c r="AB32" s="14"/>
      <c r="AC32" s="12"/>
      <c r="AD32" s="14"/>
      <c r="AE32" s="14"/>
      <c r="AF32" s="14"/>
      <c r="AG32" s="12"/>
      <c r="AH32" s="14"/>
      <c r="AI32" s="14"/>
      <c r="AJ32" s="14"/>
      <c r="AK32" s="13"/>
      <c r="AL32" s="14"/>
      <c r="AM32" s="14"/>
    </row>
    <row r="33" spans="1:39" x14ac:dyDescent="0.25">
      <c r="A33" s="11"/>
      <c r="B33" s="13"/>
      <c r="C33" s="13"/>
      <c r="D33" s="13"/>
      <c r="E33" s="13"/>
      <c r="F33" s="11"/>
      <c r="G33" s="13"/>
      <c r="H33" s="13"/>
      <c r="I33" s="13"/>
      <c r="J33" s="13"/>
      <c r="K33" s="11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</row>
    <row r="34" spans="1:39" x14ac:dyDescent="0.25">
      <c r="A34" s="26" t="s">
        <v>110</v>
      </c>
      <c r="B34" s="13"/>
      <c r="C34" s="13"/>
      <c r="D34" s="13"/>
      <c r="E34" s="13"/>
      <c r="F34" s="26"/>
      <c r="G34" s="13"/>
      <c r="H34" s="13"/>
      <c r="I34" s="13"/>
      <c r="J34" s="13"/>
      <c r="K34" s="26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</row>
    <row r="35" spans="1:39" x14ac:dyDescent="0.25">
      <c r="A35" s="7" t="s">
        <v>106</v>
      </c>
      <c r="B35" s="13">
        <v>-12899</v>
      </c>
      <c r="C35" s="13">
        <v>-15868</v>
      </c>
      <c r="D35" s="13">
        <v>-18324</v>
      </c>
      <c r="E35" s="13">
        <v>-15619</v>
      </c>
      <c r="F35" s="7"/>
      <c r="G35" s="13">
        <v>-3933</v>
      </c>
      <c r="H35" s="13">
        <v>-4692</v>
      </c>
      <c r="I35" s="13">
        <v>-6152</v>
      </c>
      <c r="J35" s="13">
        <v>-9459</v>
      </c>
      <c r="K35" s="7"/>
      <c r="L35" s="13">
        <v>-640</v>
      </c>
      <c r="M35" s="13">
        <v>-1434</v>
      </c>
      <c r="N35" s="13">
        <v>-2246</v>
      </c>
      <c r="O35" s="13">
        <v>-2960</v>
      </c>
      <c r="P35" s="13"/>
      <c r="Q35" s="13">
        <v>-790</v>
      </c>
      <c r="R35" s="13">
        <v>-2469</v>
      </c>
      <c r="S35" s="13">
        <v>-3363</v>
      </c>
      <c r="T35" s="13">
        <v>-1528</v>
      </c>
      <c r="U35" s="13"/>
      <c r="V35" s="13">
        <v>-28767</v>
      </c>
      <c r="W35" s="13">
        <v>-47091</v>
      </c>
      <c r="X35" s="13">
        <v>-62710</v>
      </c>
      <c r="Y35" s="13"/>
      <c r="Z35" s="13">
        <v>-8625</v>
      </c>
      <c r="AA35" s="13">
        <v>-14777</v>
      </c>
      <c r="AB35" s="13">
        <v>-24236</v>
      </c>
      <c r="AC35" s="13"/>
      <c r="AD35" s="13">
        <v>-2074</v>
      </c>
      <c r="AE35" s="13">
        <v>-4320</v>
      </c>
      <c r="AF35" s="13">
        <v>-7280</v>
      </c>
      <c r="AG35" s="13"/>
      <c r="AH35" s="13">
        <v>-3259</v>
      </c>
      <c r="AI35" s="13">
        <v>-6622</v>
      </c>
      <c r="AJ35" s="13">
        <v>-8150</v>
      </c>
      <c r="AK35" s="13"/>
      <c r="AL35" s="13">
        <v>-12354</v>
      </c>
      <c r="AM35" s="13">
        <v>-9661</v>
      </c>
    </row>
    <row r="36" spans="1:39" x14ac:dyDescent="0.25">
      <c r="A36" s="7" t="s">
        <v>111</v>
      </c>
      <c r="B36" s="13">
        <v>-359</v>
      </c>
      <c r="C36" s="13">
        <v>-378</v>
      </c>
      <c r="D36" s="13">
        <v>-367</v>
      </c>
      <c r="E36" s="13">
        <v>-369</v>
      </c>
      <c r="F36" s="7"/>
      <c r="G36" s="13">
        <v>-151</v>
      </c>
      <c r="H36" s="13">
        <v>-490</v>
      </c>
      <c r="I36" s="13">
        <v>-317</v>
      </c>
      <c r="J36" s="13">
        <v>-356</v>
      </c>
      <c r="K36" s="7"/>
      <c r="L36" s="13">
        <v>-359</v>
      </c>
      <c r="M36" s="13">
        <v>-409</v>
      </c>
      <c r="N36" s="13">
        <v>-349</v>
      </c>
      <c r="O36" s="13">
        <v>-378</v>
      </c>
      <c r="P36" s="13"/>
      <c r="Q36" s="13">
        <v>-622</v>
      </c>
      <c r="R36" s="13">
        <v>-535</v>
      </c>
      <c r="S36" s="13">
        <v>-402</v>
      </c>
      <c r="T36" s="13">
        <v>-414</v>
      </c>
      <c r="U36" s="13"/>
      <c r="V36" s="13">
        <v>-737</v>
      </c>
      <c r="W36" s="13">
        <v>-1104</v>
      </c>
      <c r="X36" s="13">
        <v>-1473</v>
      </c>
      <c r="Y36" s="13"/>
      <c r="Z36" s="13">
        <v>-641</v>
      </c>
      <c r="AA36" s="13">
        <v>-958</v>
      </c>
      <c r="AB36" s="13">
        <v>-1314</v>
      </c>
      <c r="AC36" s="13"/>
      <c r="AD36" s="13">
        <v>-768</v>
      </c>
      <c r="AE36" s="13">
        <v>-1117</v>
      </c>
      <c r="AF36" s="13">
        <v>-1495</v>
      </c>
      <c r="AG36" s="13"/>
      <c r="AH36" s="13">
        <v>-1157</v>
      </c>
      <c r="AI36" s="13">
        <v>-1559</v>
      </c>
      <c r="AJ36" s="13">
        <v>-1973</v>
      </c>
      <c r="AK36" s="13"/>
      <c r="AL36" s="13">
        <v>-6777</v>
      </c>
      <c r="AM36" s="13">
        <v>-7384</v>
      </c>
    </row>
    <row r="37" spans="1:39" x14ac:dyDescent="0.25">
      <c r="A37" s="7" t="s">
        <v>108</v>
      </c>
      <c r="B37" s="13">
        <v>-715</v>
      </c>
      <c r="C37" s="13">
        <v>-700</v>
      </c>
      <c r="D37" s="13">
        <v>-710</v>
      </c>
      <c r="E37" s="13">
        <v>-695</v>
      </c>
      <c r="F37" s="7"/>
      <c r="G37" s="13">
        <v>-634</v>
      </c>
      <c r="H37" s="13">
        <v>-680</v>
      </c>
      <c r="I37" s="13">
        <v>-911</v>
      </c>
      <c r="J37" s="13">
        <v>-909</v>
      </c>
      <c r="K37" s="7"/>
      <c r="L37" s="13">
        <v>-757</v>
      </c>
      <c r="M37" s="13">
        <v>-728</v>
      </c>
      <c r="N37" s="13">
        <v>-684</v>
      </c>
      <c r="O37" s="13">
        <v>-552</v>
      </c>
      <c r="P37" s="13"/>
      <c r="Q37" s="13">
        <v>-643</v>
      </c>
      <c r="R37" s="13">
        <v>-1011</v>
      </c>
      <c r="S37" s="13">
        <v>-590</v>
      </c>
      <c r="T37" s="13">
        <v>-754</v>
      </c>
      <c r="U37" s="13"/>
      <c r="V37" s="13">
        <v>-1415</v>
      </c>
      <c r="W37" s="13">
        <v>-2125</v>
      </c>
      <c r="X37" s="13">
        <v>-2820</v>
      </c>
      <c r="Y37" s="13"/>
      <c r="Z37" s="13">
        <v>-1314</v>
      </c>
      <c r="AA37" s="13">
        <v>-2225</v>
      </c>
      <c r="AB37" s="13">
        <v>-3134</v>
      </c>
      <c r="AC37" s="13"/>
      <c r="AD37" s="13">
        <v>-1485</v>
      </c>
      <c r="AE37" s="13">
        <v>-2169</v>
      </c>
      <c r="AF37" s="13">
        <v>-2721</v>
      </c>
      <c r="AG37" s="13"/>
      <c r="AH37" s="13">
        <v>-1654</v>
      </c>
      <c r="AI37" s="13">
        <v>-2244</v>
      </c>
      <c r="AJ37" s="13">
        <v>-2998</v>
      </c>
      <c r="AK37" s="13"/>
      <c r="AL37" s="13">
        <v>-2794</v>
      </c>
      <c r="AM37" s="34" t="s">
        <v>8</v>
      </c>
    </row>
    <row r="38" spans="1:39" x14ac:dyDescent="0.25">
      <c r="A38" s="7" t="s">
        <v>113</v>
      </c>
      <c r="B38" s="34">
        <v>-120</v>
      </c>
      <c r="C38" s="34">
        <v>-1519</v>
      </c>
      <c r="D38" s="34">
        <v>-1673</v>
      </c>
      <c r="E38" s="34">
        <v>-1521</v>
      </c>
      <c r="F38" s="7"/>
      <c r="G38" s="34" t="s">
        <v>8</v>
      </c>
      <c r="H38" s="34" t="s">
        <v>8</v>
      </c>
      <c r="I38" s="34" t="s">
        <v>8</v>
      </c>
      <c r="J38" s="34">
        <v>-13</v>
      </c>
      <c r="K38" s="7"/>
      <c r="L38" s="34" t="s">
        <v>8</v>
      </c>
      <c r="M38" s="34" t="s">
        <v>8</v>
      </c>
      <c r="N38" s="34" t="s">
        <v>8</v>
      </c>
      <c r="O38" s="34" t="s">
        <v>8</v>
      </c>
      <c r="P38" s="13"/>
      <c r="Q38" s="34" t="s">
        <v>8</v>
      </c>
      <c r="R38" s="34" t="s">
        <v>8</v>
      </c>
      <c r="S38" s="34" t="s">
        <v>8</v>
      </c>
      <c r="T38" s="34" t="s">
        <v>8</v>
      </c>
      <c r="U38" s="34"/>
      <c r="V38" s="34">
        <v>-1639</v>
      </c>
      <c r="W38" s="34">
        <v>-3312</v>
      </c>
      <c r="X38" s="34">
        <v>-4833</v>
      </c>
      <c r="Y38" s="13"/>
      <c r="Z38" s="34" t="s">
        <v>8</v>
      </c>
      <c r="AA38" s="34" t="s">
        <v>8</v>
      </c>
      <c r="AB38" s="34">
        <v>-13</v>
      </c>
      <c r="AC38" s="13"/>
      <c r="AD38" s="34" t="s">
        <v>8</v>
      </c>
      <c r="AE38" s="34" t="s">
        <v>8</v>
      </c>
      <c r="AF38" s="34" t="s">
        <v>8</v>
      </c>
      <c r="AG38" s="13"/>
      <c r="AH38" s="13">
        <v>-34</v>
      </c>
      <c r="AI38" s="13">
        <v>-34</v>
      </c>
      <c r="AJ38" s="13">
        <v>-34</v>
      </c>
      <c r="AK38" s="13"/>
      <c r="AL38" s="13">
        <v>-241</v>
      </c>
      <c r="AM38" s="13">
        <v>-194</v>
      </c>
    </row>
    <row r="39" spans="1:39" ht="15.75" thickBot="1" x14ac:dyDescent="0.3">
      <c r="A39" s="11" t="s">
        <v>125</v>
      </c>
      <c r="B39" s="24">
        <v>-14093</v>
      </c>
      <c r="C39" s="24">
        <v>-18465</v>
      </c>
      <c r="D39" s="24">
        <v>-21074</v>
      </c>
      <c r="E39" s="24">
        <v>-18204</v>
      </c>
      <c r="F39" s="11"/>
      <c r="G39" s="24">
        <v>-4718</v>
      </c>
      <c r="H39" s="24">
        <v>-5862</v>
      </c>
      <c r="I39" s="24">
        <v>-7380</v>
      </c>
      <c r="J39" s="24">
        <v>-10737</v>
      </c>
      <c r="K39" s="11"/>
      <c r="L39" s="24">
        <v>-1756</v>
      </c>
      <c r="M39" s="24">
        <v>-2571</v>
      </c>
      <c r="N39" s="24">
        <v>-3279</v>
      </c>
      <c r="O39" s="24">
        <v>-3890</v>
      </c>
      <c r="P39" s="12"/>
      <c r="Q39" s="24">
        <v>-2055</v>
      </c>
      <c r="R39" s="24">
        <v>-4015</v>
      </c>
      <c r="S39" s="24">
        <v>-4355</v>
      </c>
      <c r="T39" s="24">
        <v>-2696</v>
      </c>
      <c r="U39" s="14"/>
      <c r="V39" s="24">
        <v>-32558</v>
      </c>
      <c r="W39" s="24">
        <v>-53632</v>
      </c>
      <c r="X39" s="24">
        <v>-71836</v>
      </c>
      <c r="Y39" s="12"/>
      <c r="Z39" s="24">
        <v>-10580</v>
      </c>
      <c r="AA39" s="24">
        <v>-17960</v>
      </c>
      <c r="AB39" s="24">
        <v>-28697</v>
      </c>
      <c r="AC39" s="12"/>
      <c r="AD39" s="24">
        <v>-4327</v>
      </c>
      <c r="AE39" s="24">
        <v>-7606</v>
      </c>
      <c r="AF39" s="24">
        <v>-11496</v>
      </c>
      <c r="AG39" s="12"/>
      <c r="AH39" s="24">
        <v>-6104</v>
      </c>
      <c r="AI39" s="24">
        <v>-10459</v>
      </c>
      <c r="AJ39" s="24">
        <v>-13155</v>
      </c>
      <c r="AK39" s="13"/>
      <c r="AL39" s="24">
        <v>-22166</v>
      </c>
      <c r="AM39" s="24">
        <v>-17045</v>
      </c>
    </row>
    <row r="40" spans="1:39" x14ac:dyDescent="0.25">
      <c r="A40" s="11"/>
      <c r="B40" s="14"/>
      <c r="C40" s="14"/>
      <c r="D40" s="14"/>
      <c r="E40" s="14"/>
      <c r="F40" s="11"/>
      <c r="G40" s="13"/>
      <c r="H40" s="13"/>
      <c r="I40" s="13"/>
      <c r="J40" s="13"/>
      <c r="K40" s="11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2"/>
      <c r="X40" s="13"/>
      <c r="Y40" s="13"/>
      <c r="Z40" s="13"/>
      <c r="AA40" s="12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</row>
    <row r="41" spans="1:39" x14ac:dyDescent="0.25">
      <c r="A41" s="26" t="s">
        <v>112</v>
      </c>
      <c r="B41" s="13"/>
      <c r="C41" s="13"/>
      <c r="D41" s="13"/>
      <c r="E41" s="13"/>
      <c r="F41" s="26"/>
      <c r="G41" s="13"/>
      <c r="H41" s="13"/>
      <c r="I41" s="13"/>
      <c r="J41" s="13"/>
      <c r="K41" s="26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</row>
    <row r="42" spans="1:39" x14ac:dyDescent="0.25">
      <c r="A42" s="7" t="s">
        <v>106</v>
      </c>
      <c r="B42" s="13">
        <v>61871</v>
      </c>
      <c r="C42" s="13">
        <v>79556</v>
      </c>
      <c r="D42" s="13">
        <v>92385</v>
      </c>
      <c r="E42" s="13">
        <v>85635</v>
      </c>
      <c r="F42" s="7"/>
      <c r="G42" s="13">
        <v>38087</v>
      </c>
      <c r="H42" s="13">
        <v>36950</v>
      </c>
      <c r="I42" s="13">
        <v>41639</v>
      </c>
      <c r="J42" s="13">
        <v>51627</v>
      </c>
      <c r="K42" s="7"/>
      <c r="L42" s="13">
        <v>6618</v>
      </c>
      <c r="M42" s="13">
        <v>16447</v>
      </c>
      <c r="N42" s="13">
        <v>17395</v>
      </c>
      <c r="O42" s="13">
        <v>26461</v>
      </c>
      <c r="P42" s="13"/>
      <c r="Q42" s="13">
        <v>16303</v>
      </c>
      <c r="R42" s="13">
        <v>23639</v>
      </c>
      <c r="S42" s="13">
        <v>17629</v>
      </c>
      <c r="T42" s="13">
        <v>9165</v>
      </c>
      <c r="U42" s="13"/>
      <c r="V42" s="13">
        <v>141427</v>
      </c>
      <c r="W42" s="13">
        <v>233812</v>
      </c>
      <c r="X42" s="13">
        <v>319447</v>
      </c>
      <c r="Y42" s="13"/>
      <c r="Z42" s="13">
        <v>75037</v>
      </c>
      <c r="AA42" s="13">
        <v>116676</v>
      </c>
      <c r="AB42" s="13">
        <v>168303</v>
      </c>
      <c r="AC42" s="13"/>
      <c r="AD42" s="13">
        <v>23065</v>
      </c>
      <c r="AE42" s="13">
        <v>40460</v>
      </c>
      <c r="AF42" s="13">
        <v>66921</v>
      </c>
      <c r="AG42" s="13"/>
      <c r="AH42" s="13">
        <v>39942</v>
      </c>
      <c r="AI42" s="13">
        <v>57571</v>
      </c>
      <c r="AJ42" s="13">
        <v>66736</v>
      </c>
      <c r="AK42" s="13"/>
      <c r="AL42" s="13">
        <v>130209</v>
      </c>
      <c r="AM42" s="13">
        <v>82611</v>
      </c>
    </row>
    <row r="43" spans="1:39" x14ac:dyDescent="0.25">
      <c r="A43" s="7" t="s">
        <v>107</v>
      </c>
      <c r="B43" s="13">
        <v>1685</v>
      </c>
      <c r="C43" s="13">
        <v>1993</v>
      </c>
      <c r="D43" s="13">
        <v>3614</v>
      </c>
      <c r="E43" s="13">
        <v>1492</v>
      </c>
      <c r="F43" s="7"/>
      <c r="G43" s="13">
        <v>288</v>
      </c>
      <c r="H43" s="13">
        <v>1939</v>
      </c>
      <c r="I43" s="13">
        <v>765</v>
      </c>
      <c r="J43" s="13">
        <v>1078</v>
      </c>
      <c r="K43" s="7"/>
      <c r="L43" s="13">
        <v>1289</v>
      </c>
      <c r="M43" s="13">
        <v>2235</v>
      </c>
      <c r="N43" s="13">
        <v>1009</v>
      </c>
      <c r="O43" s="13">
        <v>626</v>
      </c>
      <c r="P43" s="13"/>
      <c r="Q43" s="13">
        <v>-45</v>
      </c>
      <c r="R43" s="13">
        <v>-1024</v>
      </c>
      <c r="S43" s="13">
        <v>-90</v>
      </c>
      <c r="T43" s="13">
        <v>976</v>
      </c>
      <c r="U43" s="13"/>
      <c r="V43" s="13">
        <v>3678</v>
      </c>
      <c r="W43" s="13">
        <v>7292</v>
      </c>
      <c r="X43" s="13">
        <v>8784</v>
      </c>
      <c r="Y43" s="13"/>
      <c r="Z43" s="13">
        <v>2227</v>
      </c>
      <c r="AA43" s="13">
        <v>2992</v>
      </c>
      <c r="AB43" s="13">
        <v>4070</v>
      </c>
      <c r="AC43" s="13"/>
      <c r="AD43" s="13">
        <v>3524</v>
      </c>
      <c r="AE43" s="13">
        <v>4533</v>
      </c>
      <c r="AF43" s="13">
        <v>5159</v>
      </c>
      <c r="AG43" s="13"/>
      <c r="AH43" s="13">
        <v>-1069</v>
      </c>
      <c r="AI43" s="13">
        <v>-1159</v>
      </c>
      <c r="AJ43" s="13">
        <v>-183</v>
      </c>
      <c r="AK43" s="13"/>
      <c r="AL43" s="13">
        <v>76420</v>
      </c>
      <c r="AM43" s="13">
        <v>96348</v>
      </c>
    </row>
    <row r="44" spans="1:39" x14ac:dyDescent="0.25">
      <c r="A44" s="7" t="s">
        <v>108</v>
      </c>
      <c r="B44" s="13">
        <v>4970</v>
      </c>
      <c r="C44" s="13">
        <v>4031</v>
      </c>
      <c r="D44" s="13">
        <v>4630</v>
      </c>
      <c r="E44" s="13">
        <v>4277</v>
      </c>
      <c r="F44" s="7"/>
      <c r="G44" s="13">
        <v>3753</v>
      </c>
      <c r="H44" s="13">
        <v>3734</v>
      </c>
      <c r="I44" s="13">
        <v>5482</v>
      </c>
      <c r="J44" s="13">
        <v>7197</v>
      </c>
      <c r="K44" s="7"/>
      <c r="L44" s="13">
        <v>5358</v>
      </c>
      <c r="M44" s="13">
        <v>4424</v>
      </c>
      <c r="N44" s="13">
        <v>4359</v>
      </c>
      <c r="O44" s="13">
        <v>3346</v>
      </c>
      <c r="P44" s="13"/>
      <c r="Q44" s="13">
        <v>6960</v>
      </c>
      <c r="R44" s="13">
        <v>5848</v>
      </c>
      <c r="S44" s="13">
        <v>3558</v>
      </c>
      <c r="T44" s="13">
        <v>4094</v>
      </c>
      <c r="U44" s="13"/>
      <c r="V44" s="13">
        <v>9001</v>
      </c>
      <c r="W44" s="13">
        <v>13631</v>
      </c>
      <c r="X44" s="13">
        <v>17908</v>
      </c>
      <c r="Y44" s="13"/>
      <c r="Z44" s="13">
        <v>7487</v>
      </c>
      <c r="AA44" s="13">
        <v>12969</v>
      </c>
      <c r="AB44" s="13">
        <v>20166</v>
      </c>
      <c r="AC44" s="13"/>
      <c r="AD44" s="13">
        <v>9782</v>
      </c>
      <c r="AE44" s="13">
        <v>14141</v>
      </c>
      <c r="AF44" s="13">
        <v>17487</v>
      </c>
      <c r="AG44" s="13"/>
      <c r="AH44" s="13">
        <v>12808</v>
      </c>
      <c r="AI44" s="13">
        <v>16366</v>
      </c>
      <c r="AJ44" s="13">
        <v>20460</v>
      </c>
      <c r="AK44" s="13"/>
      <c r="AL44" s="13">
        <v>22637</v>
      </c>
      <c r="AM44" s="13">
        <v>-3037</v>
      </c>
    </row>
    <row r="45" spans="1:39" x14ac:dyDescent="0.25">
      <c r="A45" s="7" t="s">
        <v>113</v>
      </c>
      <c r="B45" s="13">
        <v>-1183</v>
      </c>
      <c r="C45" s="13">
        <v>2605</v>
      </c>
      <c r="D45" s="13">
        <v>2443</v>
      </c>
      <c r="E45" s="13">
        <v>711</v>
      </c>
      <c r="F45" s="7"/>
      <c r="G45" s="13">
        <v>-351</v>
      </c>
      <c r="H45" s="13">
        <v>-1370</v>
      </c>
      <c r="I45" s="13">
        <v>375</v>
      </c>
      <c r="J45" s="13">
        <v>-837</v>
      </c>
      <c r="K45" s="7"/>
      <c r="L45" s="13">
        <v>804</v>
      </c>
      <c r="M45" s="13">
        <v>989</v>
      </c>
      <c r="N45" s="13">
        <v>123</v>
      </c>
      <c r="O45" s="13">
        <v>-68</v>
      </c>
      <c r="P45" s="13"/>
      <c r="Q45" s="13">
        <v>-1014</v>
      </c>
      <c r="R45" s="13">
        <v>-1030</v>
      </c>
      <c r="S45" s="13">
        <v>-565</v>
      </c>
      <c r="T45" s="13">
        <v>1925</v>
      </c>
      <c r="U45" s="13"/>
      <c r="V45" s="13">
        <v>1422</v>
      </c>
      <c r="W45" s="13">
        <v>3865</v>
      </c>
      <c r="X45" s="13">
        <v>4576</v>
      </c>
      <c r="Y45" s="13"/>
      <c r="Z45" s="13">
        <v>-1721</v>
      </c>
      <c r="AA45" s="13">
        <v>-1346</v>
      </c>
      <c r="AB45" s="13">
        <v>-2183</v>
      </c>
      <c r="AC45" s="13"/>
      <c r="AD45" s="13">
        <v>1793</v>
      </c>
      <c r="AE45" s="13">
        <v>1916</v>
      </c>
      <c r="AF45" s="13">
        <v>1848</v>
      </c>
      <c r="AG45" s="13"/>
      <c r="AH45" s="13">
        <v>-2044</v>
      </c>
      <c r="AI45" s="13">
        <v>-2609</v>
      </c>
      <c r="AJ45" s="13">
        <v>-684</v>
      </c>
      <c r="AK45" s="13"/>
      <c r="AL45" s="13">
        <v>-816</v>
      </c>
      <c r="AM45" s="13">
        <v>166</v>
      </c>
    </row>
    <row r="46" spans="1:39" x14ac:dyDescent="0.25">
      <c r="A46" s="7" t="s">
        <v>114</v>
      </c>
      <c r="B46" s="13">
        <v>-1431</v>
      </c>
      <c r="C46" s="13">
        <v>-1891</v>
      </c>
      <c r="D46" s="13">
        <v>-1730</v>
      </c>
      <c r="E46" s="13">
        <v>-2025</v>
      </c>
      <c r="F46" s="7"/>
      <c r="G46" s="13">
        <v>-833</v>
      </c>
      <c r="H46" s="13">
        <v>-1042</v>
      </c>
      <c r="I46" s="13">
        <v>-901</v>
      </c>
      <c r="J46" s="13">
        <v>-729</v>
      </c>
      <c r="K46" s="7"/>
      <c r="L46" s="13">
        <v>-769</v>
      </c>
      <c r="M46" s="13">
        <v>-783</v>
      </c>
      <c r="N46" s="13">
        <v>-465</v>
      </c>
      <c r="O46" s="13">
        <v>-590</v>
      </c>
      <c r="P46" s="13"/>
      <c r="Q46" s="13">
        <v>-1014</v>
      </c>
      <c r="R46" s="13">
        <v>-1205</v>
      </c>
      <c r="S46" s="13">
        <v>-1036</v>
      </c>
      <c r="T46" s="13">
        <v>-3265</v>
      </c>
      <c r="U46" s="13"/>
      <c r="V46" s="13">
        <v>-3322</v>
      </c>
      <c r="W46" s="13">
        <v>-5052</v>
      </c>
      <c r="X46" s="13">
        <v>-7077</v>
      </c>
      <c r="Y46" s="13"/>
      <c r="Z46" s="13">
        <v>-1875</v>
      </c>
      <c r="AA46" s="13">
        <v>-2776</v>
      </c>
      <c r="AB46" s="13">
        <v>-3505</v>
      </c>
      <c r="AC46" s="13"/>
      <c r="AD46" s="13">
        <v>-1552</v>
      </c>
      <c r="AE46" s="13">
        <v>-2017</v>
      </c>
      <c r="AF46" s="13">
        <v>-2607</v>
      </c>
      <c r="AG46" s="13"/>
      <c r="AH46" s="13">
        <v>-2219</v>
      </c>
      <c r="AI46" s="13">
        <v>-3255</v>
      </c>
      <c r="AJ46" s="13">
        <v>-6520</v>
      </c>
      <c r="AK46" s="13"/>
      <c r="AL46" s="13">
        <v>-2425</v>
      </c>
      <c r="AM46" s="34" t="s">
        <v>8</v>
      </c>
    </row>
    <row r="47" spans="1:39" x14ac:dyDescent="0.25">
      <c r="A47" s="7" t="s">
        <v>115</v>
      </c>
      <c r="B47" s="13">
        <v>-2592</v>
      </c>
      <c r="C47" s="13">
        <v>-2983</v>
      </c>
      <c r="D47" s="13">
        <v>-3125</v>
      </c>
      <c r="E47" s="13">
        <v>-4382</v>
      </c>
      <c r="F47" s="7"/>
      <c r="G47" s="13">
        <v>-2100</v>
      </c>
      <c r="H47" s="13">
        <v>-3119</v>
      </c>
      <c r="I47" s="13">
        <v>-2756</v>
      </c>
      <c r="J47" s="13">
        <v>-3100</v>
      </c>
      <c r="K47" s="7"/>
      <c r="L47" s="13">
        <v>-1747</v>
      </c>
      <c r="M47" s="13">
        <v>-2848</v>
      </c>
      <c r="N47" s="13">
        <v>-3071</v>
      </c>
      <c r="O47" s="13">
        <v>-2821</v>
      </c>
      <c r="P47" s="13"/>
      <c r="Q47" s="13">
        <v>-4349</v>
      </c>
      <c r="R47" s="13">
        <v>1890</v>
      </c>
      <c r="S47" s="13">
        <v>-1284</v>
      </c>
      <c r="T47" s="13">
        <v>-2279</v>
      </c>
      <c r="U47" s="13"/>
      <c r="V47" s="13">
        <v>-5575</v>
      </c>
      <c r="W47" s="13">
        <v>-8700</v>
      </c>
      <c r="X47" s="13">
        <v>-13082</v>
      </c>
      <c r="Y47" s="13"/>
      <c r="Z47" s="13">
        <v>-5219</v>
      </c>
      <c r="AA47" s="13">
        <v>-7975</v>
      </c>
      <c r="AB47" s="13">
        <v>-11075</v>
      </c>
      <c r="AC47" s="13"/>
      <c r="AD47" s="13">
        <v>-4595</v>
      </c>
      <c r="AE47" s="13">
        <v>-7666</v>
      </c>
      <c r="AF47" s="13">
        <v>-10487</v>
      </c>
      <c r="AG47" s="13"/>
      <c r="AH47" s="13">
        <v>-2459</v>
      </c>
      <c r="AI47" s="13">
        <v>-3743</v>
      </c>
      <c r="AJ47" s="13">
        <v>-6022</v>
      </c>
      <c r="AK47" s="13"/>
      <c r="AL47" s="13">
        <v>-5948</v>
      </c>
      <c r="AM47" s="13">
        <v>-8835</v>
      </c>
    </row>
    <row r="48" spans="1:39" ht="15.75" thickBot="1" x14ac:dyDescent="0.3">
      <c r="A48" s="11" t="s">
        <v>125</v>
      </c>
      <c r="B48" s="24">
        <v>63320</v>
      </c>
      <c r="C48" s="24">
        <v>83311</v>
      </c>
      <c r="D48" s="24">
        <v>98217</v>
      </c>
      <c r="E48" s="24">
        <v>85708</v>
      </c>
      <c r="F48" s="11"/>
      <c r="G48" s="24">
        <v>38844</v>
      </c>
      <c r="H48" s="24">
        <v>37092</v>
      </c>
      <c r="I48" s="24">
        <v>44604</v>
      </c>
      <c r="J48" s="24">
        <v>55236</v>
      </c>
      <c r="K48" s="11"/>
      <c r="L48" s="24">
        <v>11553</v>
      </c>
      <c r="M48" s="24">
        <v>20464</v>
      </c>
      <c r="N48" s="24">
        <v>19350</v>
      </c>
      <c r="O48" s="24">
        <v>26954</v>
      </c>
      <c r="P48" s="12"/>
      <c r="Q48" s="24">
        <v>16841</v>
      </c>
      <c r="R48" s="24">
        <v>28118</v>
      </c>
      <c r="S48" s="24">
        <v>18212</v>
      </c>
      <c r="T48" s="24">
        <v>10616</v>
      </c>
      <c r="U48" s="14"/>
      <c r="V48" s="24">
        <v>146631</v>
      </c>
      <c r="W48" s="24">
        <v>244848</v>
      </c>
      <c r="X48" s="24">
        <v>330556</v>
      </c>
      <c r="Y48" s="12"/>
      <c r="Z48" s="24">
        <v>75936</v>
      </c>
      <c r="AA48" s="24">
        <v>120540</v>
      </c>
      <c r="AB48" s="24">
        <v>175776</v>
      </c>
      <c r="AC48" s="12"/>
      <c r="AD48" s="24">
        <v>32017</v>
      </c>
      <c r="AE48" s="24">
        <v>51367</v>
      </c>
      <c r="AF48" s="24">
        <v>78321</v>
      </c>
      <c r="AG48" s="12"/>
      <c r="AH48" s="24">
        <v>44959</v>
      </c>
      <c r="AI48" s="24">
        <v>63171</v>
      </c>
      <c r="AJ48" s="24">
        <v>73787</v>
      </c>
      <c r="AK48" s="13"/>
      <c r="AL48" s="24">
        <v>220077</v>
      </c>
      <c r="AM48" s="24">
        <v>167253</v>
      </c>
    </row>
    <row r="49" spans="1:39" x14ac:dyDescent="0.25">
      <c r="A49" s="7"/>
      <c r="B49" s="13"/>
      <c r="C49" s="13"/>
      <c r="D49" s="13"/>
      <c r="E49" s="13"/>
      <c r="F49" s="7"/>
      <c r="G49" s="13"/>
      <c r="H49" s="13"/>
      <c r="I49" s="13"/>
      <c r="J49" s="13"/>
      <c r="K49" s="7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2"/>
      <c r="X49" s="13"/>
      <c r="Y49" s="13"/>
      <c r="Z49" s="13"/>
      <c r="AA49" s="12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</row>
    <row r="50" spans="1:39" x14ac:dyDescent="0.25">
      <c r="A50" s="26" t="s">
        <v>124</v>
      </c>
      <c r="B50" s="13"/>
      <c r="C50" s="13"/>
      <c r="D50" s="13"/>
      <c r="E50" s="13"/>
      <c r="F50" s="26"/>
      <c r="G50" s="13"/>
      <c r="H50" s="13"/>
      <c r="I50" s="13"/>
      <c r="J50" s="13"/>
      <c r="K50" s="26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</row>
    <row r="51" spans="1:39" x14ac:dyDescent="0.25">
      <c r="A51" s="7" t="s">
        <v>106</v>
      </c>
      <c r="B51" s="13">
        <v>-10965</v>
      </c>
      <c r="C51" s="13">
        <v>-11502</v>
      </c>
      <c r="D51" s="13">
        <v>-10354</v>
      </c>
      <c r="E51" s="13">
        <v>-9900</v>
      </c>
      <c r="F51" s="7"/>
      <c r="G51" s="13">
        <v>-8650</v>
      </c>
      <c r="H51" s="13">
        <v>-10356</v>
      </c>
      <c r="I51" s="13">
        <v>-10241</v>
      </c>
      <c r="J51" s="13">
        <v>-10763</v>
      </c>
      <c r="K51" s="7"/>
      <c r="L51" s="13">
        <v>-8473</v>
      </c>
      <c r="M51" s="13">
        <v>-5823</v>
      </c>
      <c r="N51" s="13">
        <v>-10243</v>
      </c>
      <c r="O51" s="13">
        <v>-6609</v>
      </c>
      <c r="P51" s="13"/>
      <c r="Q51" s="13">
        <v>-11110</v>
      </c>
      <c r="R51" s="13">
        <v>-11776</v>
      </c>
      <c r="S51" s="13">
        <v>-13253</v>
      </c>
      <c r="T51" s="13">
        <v>-16295</v>
      </c>
      <c r="U51" s="13"/>
      <c r="V51" s="13">
        <v>-22467</v>
      </c>
      <c r="W51" s="13">
        <v>-32821</v>
      </c>
      <c r="X51" s="13">
        <v>-42721</v>
      </c>
      <c r="Y51" s="13"/>
      <c r="Z51" s="13">
        <v>-19006</v>
      </c>
      <c r="AA51" s="13">
        <v>-29247</v>
      </c>
      <c r="AB51" s="13">
        <v>-40010</v>
      </c>
      <c r="AC51" s="13"/>
      <c r="AD51" s="13">
        <v>-14296</v>
      </c>
      <c r="AE51" s="13">
        <v>-24539</v>
      </c>
      <c r="AF51" s="13">
        <v>-31148</v>
      </c>
      <c r="AG51" s="13"/>
      <c r="AH51" s="13">
        <v>-22886</v>
      </c>
      <c r="AI51" s="13">
        <v>-36139</v>
      </c>
      <c r="AJ51" s="13">
        <v>-52434</v>
      </c>
      <c r="AK51" s="13"/>
      <c r="AL51" s="13">
        <v>-51584</v>
      </c>
      <c r="AM51" s="13">
        <v>-39406</v>
      </c>
    </row>
    <row r="52" spans="1:39" x14ac:dyDescent="0.25">
      <c r="A52" s="7" t="s">
        <v>107</v>
      </c>
      <c r="B52" s="13">
        <v>-5837</v>
      </c>
      <c r="C52" s="13">
        <v>-7253</v>
      </c>
      <c r="D52" s="13">
        <v>-7299</v>
      </c>
      <c r="E52" s="13">
        <v>-7814</v>
      </c>
      <c r="F52" s="7"/>
      <c r="G52" s="13">
        <v>-4688</v>
      </c>
      <c r="H52" s="13">
        <v>-7198</v>
      </c>
      <c r="I52" s="13">
        <v>-6117</v>
      </c>
      <c r="J52" s="13">
        <v>-5727</v>
      </c>
      <c r="K52" s="7"/>
      <c r="L52" s="13">
        <v>-9050</v>
      </c>
      <c r="M52" s="13">
        <v>-7479</v>
      </c>
      <c r="N52" s="13">
        <v>-7535</v>
      </c>
      <c r="O52" s="13">
        <v>-7291</v>
      </c>
      <c r="P52" s="13"/>
      <c r="Q52" s="13">
        <v>-10807</v>
      </c>
      <c r="R52" s="13">
        <v>-9038</v>
      </c>
      <c r="S52" s="13">
        <v>-8032</v>
      </c>
      <c r="T52" s="13">
        <v>-11350</v>
      </c>
      <c r="U52" s="13"/>
      <c r="V52" s="13">
        <v>-13090</v>
      </c>
      <c r="W52" s="13">
        <v>-20389</v>
      </c>
      <c r="X52" s="13">
        <v>-28203</v>
      </c>
      <c r="Y52" s="13"/>
      <c r="Z52" s="13">
        <v>-11886</v>
      </c>
      <c r="AA52" s="13">
        <v>-18003</v>
      </c>
      <c r="AB52" s="13">
        <v>-23730</v>
      </c>
      <c r="AC52" s="13"/>
      <c r="AD52" s="13">
        <v>-16529</v>
      </c>
      <c r="AE52" s="13">
        <v>-24064</v>
      </c>
      <c r="AF52" s="13">
        <v>-31355</v>
      </c>
      <c r="AG52" s="13"/>
      <c r="AH52" s="13">
        <v>-19845</v>
      </c>
      <c r="AI52" s="13">
        <v>-27877</v>
      </c>
      <c r="AJ52" s="13">
        <v>-39227</v>
      </c>
      <c r="AK52" s="13"/>
      <c r="AL52" s="13">
        <v>-37077</v>
      </c>
      <c r="AM52" s="13">
        <v>-30239</v>
      </c>
    </row>
    <row r="53" spans="1:39" x14ac:dyDescent="0.25">
      <c r="A53" s="7" t="s">
        <v>108</v>
      </c>
      <c r="B53" s="13">
        <v>-2752</v>
      </c>
      <c r="C53" s="13">
        <v>-2600</v>
      </c>
      <c r="D53" s="13">
        <v>-2567</v>
      </c>
      <c r="E53" s="13">
        <v>-2476</v>
      </c>
      <c r="F53" s="7"/>
      <c r="G53" s="13">
        <v>-2305</v>
      </c>
      <c r="H53" s="13">
        <v>-2337</v>
      </c>
      <c r="I53" s="13">
        <v>-3014</v>
      </c>
      <c r="J53" s="13">
        <v>-3153</v>
      </c>
      <c r="K53" s="7"/>
      <c r="L53" s="13">
        <v>-3917</v>
      </c>
      <c r="M53" s="13">
        <v>-3238</v>
      </c>
      <c r="N53" s="13">
        <v>-2949</v>
      </c>
      <c r="O53" s="13">
        <v>-2869</v>
      </c>
      <c r="P53" s="13"/>
      <c r="Q53" s="13">
        <v>-3473</v>
      </c>
      <c r="R53" s="13">
        <v>-3482</v>
      </c>
      <c r="S53" s="13">
        <v>-3126</v>
      </c>
      <c r="T53" s="13">
        <v>-3487</v>
      </c>
      <c r="U53" s="13"/>
      <c r="V53" s="13">
        <v>-5352</v>
      </c>
      <c r="W53" s="13">
        <v>-7919</v>
      </c>
      <c r="X53" s="13">
        <v>-10395</v>
      </c>
      <c r="Y53" s="13"/>
      <c r="Z53" s="13">
        <v>-4642</v>
      </c>
      <c r="AA53" s="13">
        <v>-7656</v>
      </c>
      <c r="AB53" s="13">
        <v>-10809</v>
      </c>
      <c r="AC53" s="13"/>
      <c r="AD53" s="13">
        <v>-7155</v>
      </c>
      <c r="AE53" s="13">
        <v>-10104</v>
      </c>
      <c r="AF53" s="13">
        <v>-12973</v>
      </c>
      <c r="AG53" s="13"/>
      <c r="AH53" s="13">
        <v>-6955</v>
      </c>
      <c r="AI53" s="13">
        <v>-10081</v>
      </c>
      <c r="AJ53" s="13">
        <v>-13568</v>
      </c>
      <c r="AK53" s="13"/>
      <c r="AL53" s="13">
        <v>-11613</v>
      </c>
      <c r="AM53" s="13">
        <v>-2</v>
      </c>
    </row>
    <row r="54" spans="1:39" x14ac:dyDescent="0.25">
      <c r="A54" s="7" t="s">
        <v>113</v>
      </c>
      <c r="B54" s="13">
        <v>-57</v>
      </c>
      <c r="C54" s="13">
        <v>-2909</v>
      </c>
      <c r="D54" s="13">
        <v>-4027</v>
      </c>
      <c r="E54" s="13">
        <v>-3647</v>
      </c>
      <c r="F54" s="7"/>
      <c r="G54" s="13">
        <v>-32</v>
      </c>
      <c r="H54" s="13">
        <v>-35</v>
      </c>
      <c r="I54" s="13">
        <v>-37</v>
      </c>
      <c r="J54" s="13">
        <v>-55</v>
      </c>
      <c r="K54" s="7"/>
      <c r="L54" s="13">
        <v>-49</v>
      </c>
      <c r="M54" s="13">
        <v>-42</v>
      </c>
      <c r="N54" s="13">
        <v>-26</v>
      </c>
      <c r="O54" s="13">
        <v>-34</v>
      </c>
      <c r="P54" s="13"/>
      <c r="Q54" s="13">
        <v>-50</v>
      </c>
      <c r="R54" s="13">
        <v>-50</v>
      </c>
      <c r="S54" s="13">
        <v>-49</v>
      </c>
      <c r="T54" s="13">
        <v>-50</v>
      </c>
      <c r="U54" s="13"/>
      <c r="V54" s="13">
        <v>-2966</v>
      </c>
      <c r="W54" s="13">
        <v>-6993</v>
      </c>
      <c r="X54" s="13">
        <v>-10640</v>
      </c>
      <c r="Y54" s="13"/>
      <c r="Z54" s="13">
        <v>-67</v>
      </c>
      <c r="AA54" s="13">
        <v>-104</v>
      </c>
      <c r="AB54" s="13">
        <v>-159</v>
      </c>
      <c r="AC54" s="13"/>
      <c r="AD54" s="13">
        <v>-91</v>
      </c>
      <c r="AE54" s="13">
        <v>-117</v>
      </c>
      <c r="AF54" s="13">
        <v>-151</v>
      </c>
      <c r="AG54" s="13"/>
      <c r="AH54" s="13">
        <v>-100</v>
      </c>
      <c r="AI54" s="13">
        <v>-149</v>
      </c>
      <c r="AJ54" s="13">
        <v>-199</v>
      </c>
      <c r="AK54" s="13"/>
      <c r="AL54" s="13">
        <v>-229</v>
      </c>
      <c r="AM54" s="13">
        <v>-225</v>
      </c>
    </row>
    <row r="55" spans="1:39" x14ac:dyDescent="0.25">
      <c r="A55" s="7" t="s">
        <v>114</v>
      </c>
      <c r="B55" s="13">
        <v>-46</v>
      </c>
      <c r="C55" s="13">
        <v>-78</v>
      </c>
      <c r="D55" s="13">
        <v>-66</v>
      </c>
      <c r="E55" s="13">
        <v>-55</v>
      </c>
      <c r="F55" s="7"/>
      <c r="G55" s="13">
        <v>-31</v>
      </c>
      <c r="H55" s="13">
        <v>-32</v>
      </c>
      <c r="I55" s="13">
        <v>-31</v>
      </c>
      <c r="J55" s="13">
        <v>-45</v>
      </c>
      <c r="K55" s="7"/>
      <c r="L55" s="13">
        <v>-33</v>
      </c>
      <c r="M55" s="13">
        <v>-32</v>
      </c>
      <c r="N55" s="13">
        <v>-32</v>
      </c>
      <c r="O55" s="13">
        <v>-32</v>
      </c>
      <c r="P55" s="13"/>
      <c r="Q55" s="13">
        <v>-31</v>
      </c>
      <c r="R55" s="13">
        <v>-34</v>
      </c>
      <c r="S55" s="13">
        <v>-32</v>
      </c>
      <c r="T55" s="13">
        <v>-32</v>
      </c>
      <c r="U55" s="13"/>
      <c r="V55" s="13">
        <v>-124</v>
      </c>
      <c r="W55" s="13">
        <v>-190</v>
      </c>
      <c r="X55" s="13">
        <v>-245</v>
      </c>
      <c r="Y55" s="13"/>
      <c r="Z55" s="13">
        <v>-63</v>
      </c>
      <c r="AA55" s="13">
        <v>-94</v>
      </c>
      <c r="AB55" s="13">
        <v>-139</v>
      </c>
      <c r="AC55" s="13"/>
      <c r="AD55" s="13">
        <v>-65</v>
      </c>
      <c r="AE55" s="13">
        <v>-97</v>
      </c>
      <c r="AF55" s="13">
        <v>-129</v>
      </c>
      <c r="AG55" s="13"/>
      <c r="AH55" s="13">
        <v>-65</v>
      </c>
      <c r="AI55" s="13">
        <v>-97</v>
      </c>
      <c r="AJ55" s="13">
        <v>-129</v>
      </c>
      <c r="AK55" s="13"/>
      <c r="AL55" s="34" t="s">
        <v>8</v>
      </c>
      <c r="AM55" s="34" t="s">
        <v>8</v>
      </c>
    </row>
    <row r="56" spans="1:39" x14ac:dyDescent="0.25">
      <c r="A56" s="7" t="s">
        <v>115</v>
      </c>
      <c r="B56" s="34">
        <v>-6</v>
      </c>
      <c r="C56" s="34">
        <v>-6</v>
      </c>
      <c r="D56" s="34">
        <v>-14</v>
      </c>
      <c r="E56" s="34">
        <v>-10</v>
      </c>
      <c r="F56" s="7"/>
      <c r="G56" s="34">
        <v>-10</v>
      </c>
      <c r="H56" s="13">
        <v>-8</v>
      </c>
      <c r="I56" s="13">
        <v>-10</v>
      </c>
      <c r="J56" s="13">
        <v>-10</v>
      </c>
      <c r="K56" s="7"/>
      <c r="L56" s="34" t="s">
        <v>8</v>
      </c>
      <c r="M56" s="34" t="s">
        <v>8</v>
      </c>
      <c r="N56" s="34" t="s">
        <v>8</v>
      </c>
      <c r="O56" s="34">
        <v>-17</v>
      </c>
      <c r="P56" s="13"/>
      <c r="Q56" s="34" t="s">
        <v>8</v>
      </c>
      <c r="R56" s="34" t="s">
        <v>8</v>
      </c>
      <c r="S56" s="34" t="s">
        <v>8</v>
      </c>
      <c r="T56" s="34" t="s">
        <v>8</v>
      </c>
      <c r="U56" s="34"/>
      <c r="V56" s="34">
        <v>-12</v>
      </c>
      <c r="W56" s="34">
        <v>-26</v>
      </c>
      <c r="X56" s="13">
        <v>-36</v>
      </c>
      <c r="Y56" s="13"/>
      <c r="Z56" s="34">
        <v>-18</v>
      </c>
      <c r="AA56" s="34">
        <v>-28</v>
      </c>
      <c r="AB56" s="13">
        <v>-38</v>
      </c>
      <c r="AC56" s="13"/>
      <c r="AD56" s="34" t="s">
        <v>8</v>
      </c>
      <c r="AE56" s="34" t="s">
        <v>8</v>
      </c>
      <c r="AF56" s="13">
        <v>-17</v>
      </c>
      <c r="AG56" s="13"/>
      <c r="AH56" s="34" t="s">
        <v>8</v>
      </c>
      <c r="AI56" s="34" t="s">
        <v>8</v>
      </c>
      <c r="AJ56" s="34" t="s">
        <v>8</v>
      </c>
      <c r="AK56" s="13"/>
      <c r="AL56" s="13">
        <v>-25</v>
      </c>
      <c r="AM56" s="13">
        <v>-96</v>
      </c>
    </row>
    <row r="57" spans="1:39" ht="15.75" thickBot="1" x14ac:dyDescent="0.3">
      <c r="A57" s="11" t="s">
        <v>125</v>
      </c>
      <c r="B57" s="24">
        <v>-19663</v>
      </c>
      <c r="C57" s="24">
        <v>-24348</v>
      </c>
      <c r="D57" s="24">
        <v>-24327</v>
      </c>
      <c r="E57" s="24">
        <v>-23902</v>
      </c>
      <c r="F57" s="11"/>
      <c r="G57" s="24">
        <v>-15716</v>
      </c>
      <c r="H57" s="24">
        <v>-19966</v>
      </c>
      <c r="I57" s="24">
        <v>-19450</v>
      </c>
      <c r="J57" s="24">
        <v>-19753</v>
      </c>
      <c r="K57" s="11"/>
      <c r="L57" s="24">
        <v>-21522</v>
      </c>
      <c r="M57" s="24">
        <v>-16614</v>
      </c>
      <c r="N57" s="24">
        <v>-20785</v>
      </c>
      <c r="O57" s="24">
        <v>-16852</v>
      </c>
      <c r="P57" s="24"/>
      <c r="Q57" s="24">
        <v>-25471</v>
      </c>
      <c r="R57" s="24">
        <v>-24380</v>
      </c>
      <c r="S57" s="24">
        <v>-24492</v>
      </c>
      <c r="T57" s="24">
        <v>-31214</v>
      </c>
      <c r="U57" s="14"/>
      <c r="V57" s="24">
        <v>-44011</v>
      </c>
      <c r="W57" s="24">
        <v>-68338</v>
      </c>
      <c r="X57" s="24">
        <v>-92240</v>
      </c>
      <c r="Y57" s="12"/>
      <c r="Z57" s="24">
        <v>-35682</v>
      </c>
      <c r="AA57" s="24">
        <v>-55132</v>
      </c>
      <c r="AB57" s="24">
        <v>-74885</v>
      </c>
      <c r="AC57" s="12"/>
      <c r="AD57" s="24">
        <v>-38136</v>
      </c>
      <c r="AE57" s="24">
        <v>-58921</v>
      </c>
      <c r="AF57" s="24">
        <v>-75773</v>
      </c>
      <c r="AG57" s="12"/>
      <c r="AH57" s="24">
        <v>-49851</v>
      </c>
      <c r="AI57" s="24">
        <v>-74343</v>
      </c>
      <c r="AJ57" s="24">
        <v>-105557</v>
      </c>
      <c r="AK57" s="13"/>
      <c r="AL57" s="24">
        <v>-100528</v>
      </c>
      <c r="AM57" s="24">
        <v>-69968</v>
      </c>
    </row>
    <row r="58" spans="1:39" x14ac:dyDescent="0.25">
      <c r="A58" s="7"/>
      <c r="B58" s="13"/>
      <c r="C58" s="13"/>
      <c r="D58" s="13"/>
      <c r="E58" s="13"/>
      <c r="F58" s="7"/>
      <c r="G58" s="13"/>
      <c r="H58" s="13"/>
      <c r="I58" s="13"/>
      <c r="J58" s="13"/>
      <c r="K58" s="7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2"/>
      <c r="X58" s="13"/>
      <c r="Y58" s="13"/>
      <c r="Z58" s="13"/>
      <c r="AA58" s="12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</row>
    <row r="59" spans="1:39" x14ac:dyDescent="0.25">
      <c r="A59" s="26" t="s">
        <v>123</v>
      </c>
      <c r="B59" s="13"/>
      <c r="C59" s="13"/>
      <c r="D59" s="13"/>
      <c r="E59" s="13"/>
      <c r="F59" s="26"/>
      <c r="G59" s="13"/>
      <c r="H59" s="13"/>
      <c r="I59" s="13"/>
      <c r="J59" s="13"/>
      <c r="K59" s="26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</row>
    <row r="60" spans="1:39" x14ac:dyDescent="0.25">
      <c r="A60" s="7" t="s">
        <v>106</v>
      </c>
      <c r="B60" s="13">
        <v>58624</v>
      </c>
      <c r="C60" s="13">
        <v>62243</v>
      </c>
      <c r="D60" s="13">
        <v>77976</v>
      </c>
      <c r="E60" s="13">
        <v>110514</v>
      </c>
      <c r="F60" s="7"/>
      <c r="G60" s="13">
        <v>35865</v>
      </c>
      <c r="H60" s="13">
        <v>29304</v>
      </c>
      <c r="I60" s="13">
        <v>23615</v>
      </c>
      <c r="J60" s="13">
        <v>27506</v>
      </c>
      <c r="K60" s="7"/>
      <c r="L60" s="13">
        <v>-1946</v>
      </c>
      <c r="M60" s="13">
        <v>10166</v>
      </c>
      <c r="N60" s="13">
        <v>97</v>
      </c>
      <c r="O60" s="13">
        <v>23146</v>
      </c>
      <c r="P60" s="13"/>
      <c r="Q60" s="13">
        <v>3788</v>
      </c>
      <c r="R60" s="13">
        <v>11333</v>
      </c>
      <c r="S60" s="13">
        <v>-907</v>
      </c>
      <c r="T60" s="13">
        <v>-51441</v>
      </c>
      <c r="U60" s="13"/>
      <c r="V60" s="13">
        <v>120867</v>
      </c>
      <c r="W60" s="13">
        <v>198843</v>
      </c>
      <c r="X60" s="13">
        <v>309357</v>
      </c>
      <c r="Y60" s="13"/>
      <c r="Z60" s="13">
        <v>65169</v>
      </c>
      <c r="AA60" s="13">
        <v>88784</v>
      </c>
      <c r="AB60" s="13">
        <v>116290</v>
      </c>
      <c r="AC60" s="13"/>
      <c r="AD60" s="13">
        <v>8220</v>
      </c>
      <c r="AE60" s="13">
        <v>8317</v>
      </c>
      <c r="AF60" s="13">
        <v>31463</v>
      </c>
      <c r="AG60" s="13"/>
      <c r="AH60" s="13">
        <v>15121</v>
      </c>
      <c r="AI60" s="13">
        <v>14214</v>
      </c>
      <c r="AJ60" s="13">
        <v>-37227</v>
      </c>
      <c r="AK60" s="13"/>
      <c r="AL60" s="13">
        <v>67212</v>
      </c>
      <c r="AM60" s="13">
        <v>38811</v>
      </c>
    </row>
    <row r="61" spans="1:39" x14ac:dyDescent="0.25">
      <c r="A61" s="7" t="s">
        <v>107</v>
      </c>
      <c r="B61" s="13">
        <v>-4116</v>
      </c>
      <c r="C61" s="13">
        <v>-5593</v>
      </c>
      <c r="D61" s="13">
        <v>-1122</v>
      </c>
      <c r="E61" s="13">
        <v>-18308</v>
      </c>
      <c r="F61" s="7"/>
      <c r="G61" s="13">
        <v>-4523</v>
      </c>
      <c r="H61" s="13">
        <v>-5158</v>
      </c>
      <c r="I61" s="13">
        <v>-4986</v>
      </c>
      <c r="J61" s="13">
        <v>-5008</v>
      </c>
      <c r="K61" s="7"/>
      <c r="L61" s="13">
        <v>-7796</v>
      </c>
      <c r="M61" s="13">
        <v>-5381</v>
      </c>
      <c r="N61" s="13">
        <v>-7455</v>
      </c>
      <c r="O61" s="13">
        <v>-24337</v>
      </c>
      <c r="P61" s="13"/>
      <c r="Q61" s="13">
        <v>-16183</v>
      </c>
      <c r="R61" s="13">
        <v>-10789</v>
      </c>
      <c r="S61" s="13">
        <v>-11518</v>
      </c>
      <c r="T61" s="13">
        <v>-141774</v>
      </c>
      <c r="U61" s="13"/>
      <c r="V61" s="13">
        <v>-9709</v>
      </c>
      <c r="W61" s="13">
        <v>-10831</v>
      </c>
      <c r="X61" s="13">
        <v>-29139</v>
      </c>
      <c r="Y61" s="13"/>
      <c r="Z61" s="13">
        <v>-9681</v>
      </c>
      <c r="AA61" s="13">
        <v>-14667</v>
      </c>
      <c r="AB61" s="13">
        <v>-19675</v>
      </c>
      <c r="AC61" s="13"/>
      <c r="AD61" s="13">
        <v>-13177</v>
      </c>
      <c r="AE61" s="13">
        <v>-20632</v>
      </c>
      <c r="AF61" s="13">
        <v>-44969</v>
      </c>
      <c r="AG61" s="13"/>
      <c r="AH61" s="13">
        <v>-26972</v>
      </c>
      <c r="AI61" s="13">
        <v>-38490</v>
      </c>
      <c r="AJ61" s="13">
        <v>-180264</v>
      </c>
      <c r="AK61" s="13"/>
      <c r="AL61" s="13">
        <v>11733</v>
      </c>
      <c r="AM61" s="13">
        <v>63110</v>
      </c>
    </row>
    <row r="62" spans="1:39" x14ac:dyDescent="0.25">
      <c r="A62" s="7" t="s">
        <v>108</v>
      </c>
      <c r="B62" s="13">
        <v>264</v>
      </c>
      <c r="C62" s="13">
        <v>1279</v>
      </c>
      <c r="D62" s="13">
        <v>1975</v>
      </c>
      <c r="E62" s="13">
        <v>852</v>
      </c>
      <c r="F62" s="7"/>
      <c r="G62" s="13">
        <v>979</v>
      </c>
      <c r="H62" s="13">
        <v>-1661</v>
      </c>
      <c r="I62" s="13">
        <v>2362</v>
      </c>
      <c r="J62" s="13">
        <v>2754</v>
      </c>
      <c r="K62" s="7"/>
      <c r="L62" s="13">
        <v>1328</v>
      </c>
      <c r="M62" s="13">
        <v>1104</v>
      </c>
      <c r="N62" s="13">
        <v>-2024</v>
      </c>
      <c r="O62" s="13">
        <v>-1053</v>
      </c>
      <c r="P62" s="13"/>
      <c r="Q62" s="13">
        <v>3150</v>
      </c>
      <c r="R62" s="13">
        <v>2596</v>
      </c>
      <c r="S62" s="13">
        <v>395</v>
      </c>
      <c r="T62" s="13">
        <v>498</v>
      </c>
      <c r="U62" s="13"/>
      <c r="V62" s="13">
        <v>1543</v>
      </c>
      <c r="W62" s="13">
        <v>3518</v>
      </c>
      <c r="X62" s="13">
        <v>4370</v>
      </c>
      <c r="Y62" s="13"/>
      <c r="Z62" s="13">
        <v>-682</v>
      </c>
      <c r="AA62" s="13">
        <v>1680</v>
      </c>
      <c r="AB62" s="13">
        <v>4434</v>
      </c>
      <c r="AC62" s="13"/>
      <c r="AD62" s="13">
        <v>2432</v>
      </c>
      <c r="AE62" s="13">
        <v>408</v>
      </c>
      <c r="AF62" s="13">
        <v>-645</v>
      </c>
      <c r="AG62" s="13"/>
      <c r="AH62" s="13">
        <v>5746</v>
      </c>
      <c r="AI62" s="13">
        <v>6141</v>
      </c>
      <c r="AJ62" s="13">
        <v>6639</v>
      </c>
      <c r="AK62" s="13"/>
      <c r="AL62" s="13">
        <v>10658</v>
      </c>
      <c r="AM62" s="13">
        <v>-3107</v>
      </c>
    </row>
    <row r="63" spans="1:39" x14ac:dyDescent="0.25">
      <c r="A63" s="7" t="s">
        <v>113</v>
      </c>
      <c r="B63" s="13">
        <v>-279</v>
      </c>
      <c r="C63" s="13">
        <v>-690</v>
      </c>
      <c r="D63" s="13">
        <v>-1953</v>
      </c>
      <c r="E63" s="13">
        <v>-3817</v>
      </c>
      <c r="F63" s="7"/>
      <c r="G63" s="13">
        <v>-489</v>
      </c>
      <c r="H63" s="13">
        <v>-1498</v>
      </c>
      <c r="I63" s="13">
        <v>53</v>
      </c>
      <c r="J63" s="13">
        <v>-1496</v>
      </c>
      <c r="K63" s="7"/>
      <c r="L63" s="13">
        <v>82</v>
      </c>
      <c r="M63" s="13">
        <v>525</v>
      </c>
      <c r="N63" s="13">
        <v>-266</v>
      </c>
      <c r="O63" s="13">
        <v>29</v>
      </c>
      <c r="P63" s="13"/>
      <c r="Q63" s="13">
        <v>-2174</v>
      </c>
      <c r="R63" s="13">
        <v>-1058</v>
      </c>
      <c r="S63" s="13">
        <v>-1265</v>
      </c>
      <c r="T63" s="13">
        <v>2147</v>
      </c>
      <c r="U63" s="13"/>
      <c r="V63" s="13">
        <v>-969</v>
      </c>
      <c r="W63" s="13">
        <v>-2922</v>
      </c>
      <c r="X63" s="13">
        <v>-6739</v>
      </c>
      <c r="Y63" s="13"/>
      <c r="Z63" s="13">
        <v>-1987</v>
      </c>
      <c r="AA63" s="13">
        <v>-1934</v>
      </c>
      <c r="AB63" s="13">
        <v>-3430</v>
      </c>
      <c r="AC63" s="13"/>
      <c r="AD63" s="13">
        <v>607</v>
      </c>
      <c r="AE63" s="13">
        <v>341</v>
      </c>
      <c r="AF63" s="13">
        <v>370</v>
      </c>
      <c r="AG63" s="13"/>
      <c r="AH63" s="13">
        <v>-3232</v>
      </c>
      <c r="AI63" s="13">
        <v>-4497</v>
      </c>
      <c r="AJ63" s="13">
        <v>-2350</v>
      </c>
      <c r="AK63" s="13"/>
      <c r="AL63" s="13">
        <v>-4321</v>
      </c>
      <c r="AM63" s="13">
        <v>-1942</v>
      </c>
    </row>
    <row r="64" spans="1:39" x14ac:dyDescent="0.25">
      <c r="A64" s="7" t="s">
        <v>114</v>
      </c>
      <c r="B64" s="13">
        <v>-1138</v>
      </c>
      <c r="C64" s="13">
        <v>-1540</v>
      </c>
      <c r="D64" s="13">
        <v>-1586</v>
      </c>
      <c r="E64" s="13">
        <v>-265</v>
      </c>
      <c r="F64" s="7"/>
      <c r="G64" s="13">
        <v>-914</v>
      </c>
      <c r="H64" s="13">
        <v>-1124</v>
      </c>
      <c r="I64" s="13">
        <v>-1007</v>
      </c>
      <c r="J64" s="13">
        <v>-805</v>
      </c>
      <c r="K64" s="7"/>
      <c r="L64" s="13">
        <v>-819</v>
      </c>
      <c r="M64" s="13">
        <v>-828</v>
      </c>
      <c r="N64" s="13">
        <v>-592</v>
      </c>
      <c r="O64" s="13">
        <v>-908</v>
      </c>
      <c r="P64" s="13"/>
      <c r="Q64" s="13">
        <v>-1092</v>
      </c>
      <c r="R64" s="13">
        <v>-1164</v>
      </c>
      <c r="S64" s="13">
        <v>-1086</v>
      </c>
      <c r="T64" s="13">
        <v>-3377</v>
      </c>
      <c r="U64" s="13"/>
      <c r="V64" s="13">
        <v>-2678</v>
      </c>
      <c r="W64" s="13">
        <v>-4264</v>
      </c>
      <c r="X64" s="13">
        <v>-4529</v>
      </c>
      <c r="Y64" s="13"/>
      <c r="Z64" s="13">
        <v>-2038</v>
      </c>
      <c r="AA64" s="13">
        <v>-3045</v>
      </c>
      <c r="AB64" s="13">
        <v>-3850</v>
      </c>
      <c r="AC64" s="13"/>
      <c r="AD64" s="13">
        <v>-1647</v>
      </c>
      <c r="AE64" s="13">
        <v>-2239</v>
      </c>
      <c r="AF64" s="13">
        <v>-3147</v>
      </c>
      <c r="AG64" s="13"/>
      <c r="AH64" s="13">
        <v>-2256</v>
      </c>
      <c r="AI64" s="13">
        <v>-3342</v>
      </c>
      <c r="AJ64" s="13">
        <v>-6719</v>
      </c>
      <c r="AK64" s="13"/>
      <c r="AL64" s="13">
        <v>-2419</v>
      </c>
      <c r="AM64" s="34" t="s">
        <v>8</v>
      </c>
    </row>
    <row r="65" spans="1:39" x14ac:dyDescent="0.25">
      <c r="A65" s="7" t="s">
        <v>115</v>
      </c>
      <c r="B65" s="13">
        <v>-3306</v>
      </c>
      <c r="C65" s="13">
        <v>-3732</v>
      </c>
      <c r="D65" s="13">
        <v>-4287</v>
      </c>
      <c r="E65" s="13">
        <v>-5503</v>
      </c>
      <c r="F65" s="7"/>
      <c r="G65" s="13">
        <v>-2787</v>
      </c>
      <c r="H65" s="13">
        <v>-4021</v>
      </c>
      <c r="I65" s="13">
        <v>-4109</v>
      </c>
      <c r="J65" s="13">
        <v>-3856</v>
      </c>
      <c r="K65" s="7"/>
      <c r="L65" s="13">
        <v>-2071</v>
      </c>
      <c r="M65" s="13">
        <v>-2810</v>
      </c>
      <c r="N65" s="13">
        <v>-3871</v>
      </c>
      <c r="O65" s="13">
        <v>-2933</v>
      </c>
      <c r="P65" s="13"/>
      <c r="Q65" s="13">
        <v>-4392</v>
      </c>
      <c r="R65" s="13">
        <v>-456</v>
      </c>
      <c r="S65" s="13">
        <v>-858</v>
      </c>
      <c r="T65" s="13">
        <v>-6864</v>
      </c>
      <c r="U65" s="13"/>
      <c r="V65" s="13">
        <v>-7038</v>
      </c>
      <c r="W65" s="13">
        <v>-11325</v>
      </c>
      <c r="X65" s="13">
        <v>-16828</v>
      </c>
      <c r="Y65" s="13"/>
      <c r="Z65" s="13">
        <v>-6808</v>
      </c>
      <c r="AA65" s="13">
        <v>-10917</v>
      </c>
      <c r="AB65" s="13">
        <v>-14773</v>
      </c>
      <c r="AC65" s="13"/>
      <c r="AD65" s="13">
        <v>-4881</v>
      </c>
      <c r="AE65" s="13">
        <v>-8752</v>
      </c>
      <c r="AF65" s="13">
        <v>-11685</v>
      </c>
      <c r="AG65" s="13"/>
      <c r="AH65" s="13">
        <v>-4848</v>
      </c>
      <c r="AI65" s="13">
        <v>-5706</v>
      </c>
      <c r="AJ65" s="13">
        <v>-12570</v>
      </c>
      <c r="AK65" s="13"/>
      <c r="AL65" s="13">
        <v>-11019</v>
      </c>
      <c r="AM65" s="13">
        <v>-12908</v>
      </c>
    </row>
    <row r="66" spans="1:39" ht="15.75" thickBot="1" x14ac:dyDescent="0.3">
      <c r="A66" s="11" t="s">
        <v>125</v>
      </c>
      <c r="B66" s="24">
        <v>50049</v>
      </c>
      <c r="C66" s="24">
        <v>51967</v>
      </c>
      <c r="D66" s="24">
        <v>71003</v>
      </c>
      <c r="E66" s="24">
        <v>83473</v>
      </c>
      <c r="F66" s="11"/>
      <c r="G66" s="24">
        <v>28131</v>
      </c>
      <c r="H66" s="24">
        <v>15842</v>
      </c>
      <c r="I66" s="24">
        <v>15928</v>
      </c>
      <c r="J66" s="24">
        <v>19095</v>
      </c>
      <c r="K66" s="11"/>
      <c r="L66" s="24">
        <v>-11222</v>
      </c>
      <c r="M66" s="24">
        <v>2776</v>
      </c>
      <c r="N66" s="24">
        <v>-14111</v>
      </c>
      <c r="O66" s="24">
        <v>-6056</v>
      </c>
      <c r="P66" s="12"/>
      <c r="Q66" s="24">
        <v>-16903</v>
      </c>
      <c r="R66" s="24">
        <v>462</v>
      </c>
      <c r="S66" s="24">
        <v>-15239</v>
      </c>
      <c r="T66" s="24">
        <v>-200811</v>
      </c>
      <c r="U66" s="14"/>
      <c r="V66" s="24">
        <v>102016</v>
      </c>
      <c r="W66" s="24">
        <v>173019</v>
      </c>
      <c r="X66" s="24">
        <v>256492</v>
      </c>
      <c r="Y66" s="12"/>
      <c r="Z66" s="24">
        <v>43973</v>
      </c>
      <c r="AA66" s="24">
        <v>59901</v>
      </c>
      <c r="AB66" s="24">
        <v>78996</v>
      </c>
      <c r="AC66" s="12"/>
      <c r="AD66" s="24">
        <v>-8446</v>
      </c>
      <c r="AE66" s="24">
        <v>-22557</v>
      </c>
      <c r="AF66" s="24">
        <v>-28613</v>
      </c>
      <c r="AG66" s="12"/>
      <c r="AH66" s="24">
        <v>-16441</v>
      </c>
      <c r="AI66" s="24">
        <v>-31680</v>
      </c>
      <c r="AJ66" s="24">
        <v>-232491</v>
      </c>
      <c r="AK66" s="13"/>
      <c r="AL66" s="24">
        <v>71844</v>
      </c>
      <c r="AM66" s="24">
        <v>83964</v>
      </c>
    </row>
    <row r="67" spans="1:39" x14ac:dyDescent="0.25">
      <c r="A67" s="11"/>
      <c r="B67" s="13"/>
      <c r="C67" s="13"/>
      <c r="D67" s="13"/>
      <c r="E67" s="13"/>
      <c r="F67" s="11"/>
      <c r="G67" s="13"/>
      <c r="H67" s="13"/>
      <c r="I67" s="13"/>
      <c r="J67" s="13"/>
      <c r="K67" s="11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2"/>
      <c r="X67" s="13"/>
      <c r="Y67" s="13"/>
      <c r="Z67" s="13"/>
      <c r="AA67" s="12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</row>
    <row r="68" spans="1:39" x14ac:dyDescent="0.25">
      <c r="A68" s="7" t="s">
        <v>167</v>
      </c>
      <c r="B68" s="13"/>
      <c r="C68" s="13"/>
      <c r="D68" s="13"/>
      <c r="E68" s="13"/>
      <c r="F68" s="7"/>
      <c r="G68" s="13"/>
      <c r="H68" s="13"/>
      <c r="I68" s="13"/>
      <c r="J68" s="13"/>
      <c r="K68" s="7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</row>
    <row r="69" spans="1:39" x14ac:dyDescent="0.25">
      <c r="A69" s="26" t="s">
        <v>116</v>
      </c>
      <c r="B69" s="13"/>
      <c r="C69" s="13"/>
      <c r="D69" s="13"/>
      <c r="E69" s="13"/>
      <c r="F69" s="26"/>
      <c r="G69" s="13"/>
      <c r="H69" s="13"/>
      <c r="I69" s="13"/>
      <c r="J69" s="13"/>
      <c r="K69" s="26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</row>
    <row r="70" spans="1:39" x14ac:dyDescent="0.25">
      <c r="A70" s="7" t="s">
        <v>106</v>
      </c>
      <c r="B70" s="13">
        <v>2297</v>
      </c>
      <c r="C70" s="13">
        <v>2392</v>
      </c>
      <c r="D70" s="13">
        <v>2544</v>
      </c>
      <c r="E70" s="13">
        <v>2681</v>
      </c>
      <c r="F70" s="7"/>
      <c r="G70" s="13">
        <v>1654</v>
      </c>
      <c r="H70" s="13">
        <v>1812</v>
      </c>
      <c r="I70" s="13">
        <v>1967</v>
      </c>
      <c r="J70" s="13">
        <v>2142</v>
      </c>
      <c r="K70" s="7"/>
      <c r="L70" s="13">
        <v>1282</v>
      </c>
      <c r="M70" s="13">
        <v>1202</v>
      </c>
      <c r="N70" s="13">
        <v>1356</v>
      </c>
      <c r="O70" s="13">
        <v>1532</v>
      </c>
      <c r="P70" s="13"/>
      <c r="Q70" s="13">
        <v>1028</v>
      </c>
      <c r="R70" s="13">
        <v>1071</v>
      </c>
      <c r="S70" s="13">
        <v>1174</v>
      </c>
      <c r="T70" s="13">
        <v>1303</v>
      </c>
      <c r="U70" s="13"/>
      <c r="V70" s="13">
        <v>4689</v>
      </c>
      <c r="W70" s="13">
        <v>7233</v>
      </c>
      <c r="X70" s="13">
        <v>9914</v>
      </c>
      <c r="Y70" s="13"/>
      <c r="Z70" s="13">
        <v>3466</v>
      </c>
      <c r="AA70" s="13">
        <v>5433</v>
      </c>
      <c r="AB70" s="13">
        <v>7575</v>
      </c>
      <c r="AC70" s="13"/>
      <c r="AD70" s="13">
        <v>2484</v>
      </c>
      <c r="AE70" s="13">
        <v>3840</v>
      </c>
      <c r="AF70" s="13">
        <v>5372</v>
      </c>
      <c r="AG70" s="13"/>
      <c r="AH70" s="13">
        <v>2099</v>
      </c>
      <c r="AI70" s="13">
        <v>3273</v>
      </c>
      <c r="AJ70" s="13">
        <v>4576</v>
      </c>
      <c r="AK70" s="13"/>
      <c r="AL70" s="13"/>
      <c r="AM70" s="13"/>
    </row>
    <row r="71" spans="1:39" x14ac:dyDescent="0.25">
      <c r="A71" s="7" t="s">
        <v>107</v>
      </c>
      <c r="B71" s="13">
        <v>74</v>
      </c>
      <c r="C71" s="13">
        <v>75</v>
      </c>
      <c r="D71" s="13">
        <v>65</v>
      </c>
      <c r="E71" s="13">
        <v>65</v>
      </c>
      <c r="F71" s="7"/>
      <c r="G71" s="13">
        <v>1</v>
      </c>
      <c r="H71" s="13">
        <v>178</v>
      </c>
      <c r="I71" s="13">
        <v>85</v>
      </c>
      <c r="J71" s="13">
        <v>83</v>
      </c>
      <c r="K71" s="7"/>
      <c r="L71" s="13">
        <v>133</v>
      </c>
      <c r="M71" s="13">
        <v>139</v>
      </c>
      <c r="N71" s="13">
        <v>116</v>
      </c>
      <c r="O71" s="13">
        <v>120</v>
      </c>
      <c r="P71" s="13"/>
      <c r="Q71" s="13">
        <v>224</v>
      </c>
      <c r="R71" s="13">
        <v>166</v>
      </c>
      <c r="S71" s="13">
        <v>148</v>
      </c>
      <c r="T71" s="13">
        <v>154</v>
      </c>
      <c r="U71" s="13"/>
      <c r="V71" s="13">
        <v>149</v>
      </c>
      <c r="W71" s="13">
        <v>214</v>
      </c>
      <c r="X71" s="13">
        <v>279</v>
      </c>
      <c r="Y71" s="13"/>
      <c r="Z71" s="13">
        <v>179</v>
      </c>
      <c r="AA71" s="13">
        <v>264</v>
      </c>
      <c r="AB71" s="13">
        <v>347</v>
      </c>
      <c r="AC71" s="13"/>
      <c r="AD71" s="13">
        <v>272</v>
      </c>
      <c r="AE71" s="13">
        <v>388</v>
      </c>
      <c r="AF71" s="13">
        <v>508</v>
      </c>
      <c r="AG71" s="13"/>
      <c r="AH71" s="13">
        <v>390</v>
      </c>
      <c r="AI71" s="13">
        <v>538</v>
      </c>
      <c r="AJ71" s="13">
        <v>692</v>
      </c>
      <c r="AK71" s="13"/>
      <c r="AL71" s="13"/>
      <c r="AM71" s="13"/>
    </row>
    <row r="72" spans="1:39" x14ac:dyDescent="0.25">
      <c r="A72" s="7" t="s">
        <v>108</v>
      </c>
      <c r="B72" s="13">
        <v>4</v>
      </c>
      <c r="C72" s="13">
        <v>3</v>
      </c>
      <c r="D72" s="13">
        <v>4</v>
      </c>
      <c r="E72" s="13">
        <v>4</v>
      </c>
      <c r="F72" s="7"/>
      <c r="G72" s="13">
        <v>3</v>
      </c>
      <c r="H72" s="13">
        <v>4</v>
      </c>
      <c r="I72" s="13">
        <v>4</v>
      </c>
      <c r="J72" s="13">
        <v>4</v>
      </c>
      <c r="K72" s="7"/>
      <c r="L72" s="13">
        <v>4</v>
      </c>
      <c r="M72" s="13">
        <v>4</v>
      </c>
      <c r="N72" s="13">
        <v>3</v>
      </c>
      <c r="O72" s="13">
        <v>3</v>
      </c>
      <c r="P72" s="13"/>
      <c r="Q72" s="13">
        <v>4.57</v>
      </c>
      <c r="R72" s="13">
        <v>4.3</v>
      </c>
      <c r="S72" s="13">
        <v>4.1310000000000002</v>
      </c>
      <c r="T72" s="13">
        <v>4.5</v>
      </c>
      <c r="U72" s="13"/>
      <c r="V72" s="13">
        <v>7</v>
      </c>
      <c r="W72" s="13">
        <v>11</v>
      </c>
      <c r="X72" s="13">
        <v>15</v>
      </c>
      <c r="Y72" s="13"/>
      <c r="Z72" s="13">
        <v>7</v>
      </c>
      <c r="AA72" s="13">
        <v>11</v>
      </c>
      <c r="AB72" s="13">
        <v>15</v>
      </c>
      <c r="AC72" s="13"/>
      <c r="AD72" s="13">
        <v>8</v>
      </c>
      <c r="AE72" s="13">
        <v>11</v>
      </c>
      <c r="AF72" s="13">
        <v>14</v>
      </c>
      <c r="AG72" s="13"/>
      <c r="AH72" s="13">
        <v>8.870000000000001</v>
      </c>
      <c r="AI72" s="13">
        <v>13.001000000000001</v>
      </c>
      <c r="AJ72" s="13">
        <v>17.501000000000001</v>
      </c>
      <c r="AK72" s="13"/>
      <c r="AL72" s="13"/>
      <c r="AM72" s="13"/>
    </row>
    <row r="73" spans="1:39" x14ac:dyDescent="0.25">
      <c r="A73" s="7" t="s">
        <v>113</v>
      </c>
      <c r="B73" s="13">
        <v>1</v>
      </c>
      <c r="C73" s="13">
        <v>166</v>
      </c>
      <c r="D73" s="13">
        <v>153</v>
      </c>
      <c r="E73" s="13">
        <v>150</v>
      </c>
      <c r="F73" s="7"/>
      <c r="G73" s="13">
        <v>0</v>
      </c>
      <c r="H73" s="13">
        <v>0</v>
      </c>
      <c r="I73" s="13">
        <v>0</v>
      </c>
      <c r="J73" s="13">
        <v>0</v>
      </c>
      <c r="K73" s="7"/>
      <c r="L73" s="13">
        <v>0</v>
      </c>
      <c r="M73" s="13">
        <v>0</v>
      </c>
      <c r="N73" s="13">
        <v>0</v>
      </c>
      <c r="O73" s="13">
        <v>0</v>
      </c>
      <c r="P73" s="13"/>
      <c r="Q73" s="13">
        <v>0</v>
      </c>
      <c r="R73" s="13">
        <v>0</v>
      </c>
      <c r="S73" s="13">
        <v>0</v>
      </c>
      <c r="T73" s="13">
        <v>0</v>
      </c>
      <c r="U73" s="13"/>
      <c r="V73" s="13">
        <v>167</v>
      </c>
      <c r="W73" s="13">
        <v>320</v>
      </c>
      <c r="X73" s="13">
        <v>470</v>
      </c>
      <c r="Y73" s="13"/>
      <c r="Z73" s="13">
        <v>0</v>
      </c>
      <c r="AA73" s="13">
        <v>0</v>
      </c>
      <c r="AB73" s="13">
        <v>0</v>
      </c>
      <c r="AC73" s="13"/>
      <c r="AD73" s="13">
        <v>0</v>
      </c>
      <c r="AE73" s="13">
        <v>0</v>
      </c>
      <c r="AF73" s="13">
        <v>0</v>
      </c>
      <c r="AG73" s="13"/>
      <c r="AH73" s="13">
        <v>0</v>
      </c>
      <c r="AI73" s="13">
        <v>0</v>
      </c>
      <c r="AJ73" s="13">
        <v>0</v>
      </c>
      <c r="AK73" s="13"/>
      <c r="AL73" s="13"/>
      <c r="AM73" s="13"/>
    </row>
    <row r="74" spans="1:39" x14ac:dyDescent="0.25">
      <c r="A74" s="7"/>
      <c r="B74" s="13"/>
      <c r="C74" s="13"/>
      <c r="D74" s="13"/>
      <c r="E74" s="13"/>
      <c r="F74" s="7"/>
      <c r="G74" s="13"/>
      <c r="H74" s="13"/>
      <c r="I74" s="13"/>
      <c r="J74" s="13"/>
      <c r="K74" s="7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</row>
    <row r="75" spans="1:39" x14ac:dyDescent="0.25">
      <c r="A75" s="26" t="s">
        <v>117</v>
      </c>
      <c r="B75" s="13"/>
      <c r="C75" s="13"/>
      <c r="D75" s="13"/>
      <c r="E75" s="13"/>
      <c r="F75" s="26"/>
      <c r="G75" s="13"/>
      <c r="H75" s="13"/>
      <c r="I75" s="13"/>
      <c r="J75" s="13"/>
      <c r="K75" s="26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</row>
    <row r="76" spans="1:39" s="46" customFormat="1" x14ac:dyDescent="0.25">
      <c r="A76" s="39" t="s">
        <v>106</v>
      </c>
      <c r="B76" s="44">
        <v>9</v>
      </c>
      <c r="C76" s="44">
        <v>9</v>
      </c>
      <c r="D76" s="44">
        <v>10</v>
      </c>
      <c r="E76" s="44">
        <v>12</v>
      </c>
      <c r="F76" s="45"/>
      <c r="G76" s="44">
        <v>4</v>
      </c>
      <c r="H76" s="44">
        <v>5</v>
      </c>
      <c r="I76" s="44">
        <v>5</v>
      </c>
      <c r="J76" s="44">
        <v>8</v>
      </c>
      <c r="K76" s="45"/>
      <c r="L76" s="43" t="s">
        <v>8</v>
      </c>
      <c r="M76" s="43" t="s">
        <v>8</v>
      </c>
      <c r="N76" s="43" t="s">
        <v>8</v>
      </c>
      <c r="O76" s="43" t="s">
        <v>8</v>
      </c>
      <c r="P76" s="44"/>
      <c r="Q76" s="43" t="s">
        <v>8</v>
      </c>
      <c r="R76" s="43" t="s">
        <v>8</v>
      </c>
      <c r="S76" s="43" t="s">
        <v>8</v>
      </c>
      <c r="T76" s="43" t="s">
        <v>8</v>
      </c>
      <c r="U76" s="44"/>
      <c r="V76" s="13">
        <v>18</v>
      </c>
      <c r="W76" s="13">
        <v>28</v>
      </c>
      <c r="X76" s="44">
        <v>40</v>
      </c>
      <c r="Y76" s="44"/>
      <c r="Z76" s="44">
        <v>9</v>
      </c>
      <c r="AA76" s="44">
        <v>14</v>
      </c>
      <c r="AB76" s="44">
        <v>22</v>
      </c>
      <c r="AC76" s="44"/>
      <c r="AD76" s="43" t="s">
        <v>8</v>
      </c>
      <c r="AE76" s="43" t="s">
        <v>8</v>
      </c>
      <c r="AF76" s="43" t="s">
        <v>8</v>
      </c>
      <c r="AG76" s="44"/>
      <c r="AH76" s="43" t="s">
        <v>8</v>
      </c>
      <c r="AI76" s="43" t="s">
        <v>8</v>
      </c>
      <c r="AJ76" s="43" t="s">
        <v>8</v>
      </c>
      <c r="AK76" s="44"/>
      <c r="AL76" s="44"/>
      <c r="AM76" s="44"/>
    </row>
    <row r="77" spans="1:39" x14ac:dyDescent="0.25">
      <c r="A77" s="7" t="s">
        <v>107</v>
      </c>
      <c r="B77" s="13">
        <v>157</v>
      </c>
      <c r="C77" s="13">
        <v>137</v>
      </c>
      <c r="D77" s="13">
        <v>151</v>
      </c>
      <c r="E77" s="13">
        <v>172</v>
      </c>
      <c r="F77" s="7"/>
      <c r="G77" s="13">
        <v>183</v>
      </c>
      <c r="H77" s="13">
        <v>116</v>
      </c>
      <c r="I77" s="13">
        <v>159</v>
      </c>
      <c r="J77" s="13">
        <v>163</v>
      </c>
      <c r="K77" s="7"/>
      <c r="L77" s="13">
        <v>198</v>
      </c>
      <c r="M77" s="13">
        <v>205</v>
      </c>
      <c r="N77" s="13">
        <v>202</v>
      </c>
      <c r="O77" s="13">
        <v>191</v>
      </c>
      <c r="P77" s="13"/>
      <c r="Q77" s="13">
        <v>160</v>
      </c>
      <c r="R77" s="13">
        <v>131</v>
      </c>
      <c r="S77" s="13">
        <v>111</v>
      </c>
      <c r="T77" s="13">
        <v>182</v>
      </c>
      <c r="U77" s="13"/>
      <c r="V77" s="13">
        <v>294</v>
      </c>
      <c r="W77" s="13">
        <v>445</v>
      </c>
      <c r="X77" s="13">
        <v>617</v>
      </c>
      <c r="Y77" s="13"/>
      <c r="Z77" s="13">
        <v>299</v>
      </c>
      <c r="AA77" s="13">
        <v>458</v>
      </c>
      <c r="AB77" s="13">
        <v>621</v>
      </c>
      <c r="AC77" s="13"/>
      <c r="AD77" s="13">
        <v>403</v>
      </c>
      <c r="AE77" s="13">
        <v>605</v>
      </c>
      <c r="AF77" s="13">
        <v>796</v>
      </c>
      <c r="AG77" s="13"/>
      <c r="AH77" s="13">
        <v>291</v>
      </c>
      <c r="AI77" s="13">
        <v>402</v>
      </c>
      <c r="AJ77" s="13">
        <v>584</v>
      </c>
      <c r="AK77" s="13"/>
      <c r="AL77" s="13"/>
      <c r="AM77" s="13"/>
    </row>
    <row r="78" spans="1:39" x14ac:dyDescent="0.25">
      <c r="A78" s="7" t="s">
        <v>108</v>
      </c>
      <c r="B78" s="13">
        <v>226</v>
      </c>
      <c r="C78" s="13">
        <v>240</v>
      </c>
      <c r="D78" s="13">
        <v>261</v>
      </c>
      <c r="E78" s="13">
        <v>240</v>
      </c>
      <c r="F78" s="7"/>
      <c r="G78" s="13">
        <v>203</v>
      </c>
      <c r="H78" s="13">
        <v>219</v>
      </c>
      <c r="I78" s="13">
        <v>261</v>
      </c>
      <c r="J78" s="13">
        <v>277</v>
      </c>
      <c r="K78" s="7"/>
      <c r="L78" s="13">
        <v>296</v>
      </c>
      <c r="M78" s="13">
        <v>243</v>
      </c>
      <c r="N78" s="13">
        <v>221</v>
      </c>
      <c r="O78" s="13">
        <v>211</v>
      </c>
      <c r="P78" s="13"/>
      <c r="Q78" s="13">
        <v>285</v>
      </c>
      <c r="R78" s="13">
        <v>285</v>
      </c>
      <c r="S78" s="13">
        <v>253</v>
      </c>
      <c r="T78" s="13">
        <v>297</v>
      </c>
      <c r="U78" s="13"/>
      <c r="V78" s="13">
        <v>466</v>
      </c>
      <c r="W78" s="13">
        <v>727</v>
      </c>
      <c r="X78" s="13">
        <v>967</v>
      </c>
      <c r="Y78" s="13"/>
      <c r="Z78" s="13">
        <v>422</v>
      </c>
      <c r="AA78" s="13">
        <v>683</v>
      </c>
      <c r="AB78" s="13">
        <v>960</v>
      </c>
      <c r="AC78" s="13"/>
      <c r="AD78" s="13">
        <v>539</v>
      </c>
      <c r="AE78" s="13">
        <v>760</v>
      </c>
      <c r="AF78" s="13">
        <v>971</v>
      </c>
      <c r="AG78" s="13"/>
      <c r="AH78" s="13">
        <v>570</v>
      </c>
      <c r="AI78" s="13">
        <v>823</v>
      </c>
      <c r="AJ78" s="13">
        <v>1120</v>
      </c>
      <c r="AK78" s="13"/>
      <c r="AL78" s="13"/>
      <c r="AM78" s="13"/>
    </row>
    <row r="79" spans="1:39" x14ac:dyDescent="0.25">
      <c r="A79" s="7" t="s">
        <v>113</v>
      </c>
      <c r="B79" s="13">
        <v>3</v>
      </c>
      <c r="C79" s="13">
        <v>59</v>
      </c>
      <c r="D79" s="13">
        <v>58</v>
      </c>
      <c r="E79" s="13">
        <v>58</v>
      </c>
      <c r="F79" s="7"/>
      <c r="G79" s="13">
        <v>0</v>
      </c>
      <c r="H79" s="13">
        <v>0</v>
      </c>
      <c r="I79" s="13">
        <v>0</v>
      </c>
      <c r="J79" s="13">
        <v>0</v>
      </c>
      <c r="K79" s="7"/>
      <c r="L79" s="13">
        <v>0</v>
      </c>
      <c r="M79" s="13">
        <v>0</v>
      </c>
      <c r="N79" s="13">
        <v>0</v>
      </c>
      <c r="O79" s="13">
        <v>0</v>
      </c>
      <c r="P79" s="13"/>
      <c r="Q79" s="13">
        <v>0</v>
      </c>
      <c r="R79" s="13">
        <v>0</v>
      </c>
      <c r="S79" s="13">
        <v>0</v>
      </c>
      <c r="T79" s="13">
        <v>0</v>
      </c>
      <c r="U79" s="13"/>
      <c r="V79" s="13">
        <v>62</v>
      </c>
      <c r="W79" s="13">
        <v>120</v>
      </c>
      <c r="X79" s="13">
        <v>178</v>
      </c>
      <c r="Y79" s="13"/>
      <c r="Z79" s="13">
        <v>0</v>
      </c>
      <c r="AA79" s="13">
        <v>0</v>
      </c>
      <c r="AB79" s="13">
        <v>0</v>
      </c>
      <c r="AC79" s="13"/>
      <c r="AD79" s="13">
        <v>0</v>
      </c>
      <c r="AE79" s="13">
        <v>0</v>
      </c>
      <c r="AF79" s="13">
        <v>0</v>
      </c>
      <c r="AG79" s="13"/>
      <c r="AH79" s="13">
        <v>0</v>
      </c>
      <c r="AI79" s="13">
        <v>0</v>
      </c>
      <c r="AJ79" s="13">
        <v>0</v>
      </c>
      <c r="AK79" s="13"/>
      <c r="AL79" s="13"/>
      <c r="AM79" s="13"/>
    </row>
    <row r="80" spans="1:39" x14ac:dyDescent="0.25">
      <c r="C80" s="1"/>
      <c r="V80" s="1"/>
    </row>
    <row r="81" spans="2:39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</row>
    <row r="82" spans="2:39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spans="2:39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spans="2:39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spans="2:39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spans="2:39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</row>
    <row r="87" spans="2:39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</row>
    <row r="88" spans="2:39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</row>
  </sheetData>
  <mergeCells count="9">
    <mergeCell ref="A2:AM2"/>
    <mergeCell ref="L6:O6"/>
    <mergeCell ref="Q6:T6"/>
    <mergeCell ref="AD6:AF6"/>
    <mergeCell ref="AH6:AJ6"/>
    <mergeCell ref="G6:J6"/>
    <mergeCell ref="Z6:AB6"/>
    <mergeCell ref="B6:E6"/>
    <mergeCell ref="V6:X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Income Statement - Adj. Ebitda</vt:lpstr>
      <vt:lpstr>Financial Position</vt:lpstr>
      <vt:lpstr>Cash Flow Statement</vt:lpstr>
      <vt:lpstr>Selected  Segment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Gully</dc:creator>
  <cp:lastModifiedBy>Javier Gude</cp:lastModifiedBy>
  <cp:lastPrinted>2016-08-08T13:22:46Z</cp:lastPrinted>
  <dcterms:created xsi:type="dcterms:W3CDTF">2016-08-07T21:52:47Z</dcterms:created>
  <dcterms:modified xsi:type="dcterms:W3CDTF">2019-03-01T12:27:07Z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